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<sst xmlns="http://schemas.openxmlformats.org/spreadsheetml/2006/main" count="72" uniqueCount="59">
  <si>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</si>
  <si>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</si>
  <si>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</si>
  <si>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</si>
  <si>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</si>
  <si>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</si>
  <si>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</si>
  <si>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</si>
  <si>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</si>
  <si>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</si>
  <si>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</si>
  <si>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</si>
  <si>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</si>
  <si>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</si>
  <si>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</si>
  <si>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</si>
  <si>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</si>
  <si>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</si>
  <si>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</si>
  <si>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ZMIANY PLANU DOCHODÓW BUDŻETU POWIATU NA 2008 ROK</t>
  </si>
  <si>
    <t>Pomoc społeczna</t>
  </si>
  <si>
    <t>Powiatowe Centra Pomocy Rodzinie</t>
  </si>
  <si>
    <t>Starostwa powiatowe</t>
  </si>
  <si>
    <t>O960</t>
  </si>
  <si>
    <t>O750</t>
  </si>
  <si>
    <t>O830</t>
  </si>
  <si>
    <t>O970</t>
  </si>
  <si>
    <t>Administracja publiczna</t>
  </si>
  <si>
    <t>Różne rozliczenia</t>
  </si>
  <si>
    <t>Oświata i wychowanie</t>
  </si>
  <si>
    <t>Wpływy z opłaty komunikacyjnej</t>
  </si>
  <si>
    <t>Część oświatowa subwencji ogólnej dla jst</t>
  </si>
  <si>
    <t>Uzupełnienie subwencji ogólnej dla jst</t>
  </si>
  <si>
    <t>Licea ogólnokształcące</t>
  </si>
  <si>
    <t>Szkoły zawodowe</t>
  </si>
  <si>
    <t>Centra kształcenia ustawicznego i praktycznego oraz ośrodki dokształ</t>
  </si>
  <si>
    <t>cania zawodowego</t>
  </si>
  <si>
    <t>Placówki opiekuńczo-wychowawcze</t>
  </si>
  <si>
    <t>Domy pomocy społecznej</t>
  </si>
  <si>
    <t>Subwencje ogólne z budzetu państwa</t>
  </si>
  <si>
    <t>środki na uzupełnienie dochodów własnych</t>
  </si>
  <si>
    <t xml:space="preserve">Dochody z najmu i dzierżawy składników majatkowych Skarbu Państwa, jst </t>
  </si>
  <si>
    <t>lub innych jednostek zaliczanych do sektora finansów publicznych oraz</t>
  </si>
  <si>
    <t>innych umów o podobnym charakterze</t>
  </si>
  <si>
    <t>Wpływy z usług</t>
  </si>
  <si>
    <t xml:space="preserve">Dotacje celowe otrzymane z budżetu państwa na realizację bieżących zadań </t>
  </si>
  <si>
    <t>własnych powiatu</t>
  </si>
  <si>
    <t xml:space="preserve">                                                       Rady  Powiatu w Nidzicy</t>
  </si>
  <si>
    <t>z dnia 19.12.2008 r.</t>
  </si>
  <si>
    <t xml:space="preserve">                                                         do Uchwały Nr  XXIII/138/08</t>
  </si>
  <si>
    <t>Dotacje otrzymane z funduszy celowych na finansowanie lub dofinansowanie</t>
  </si>
  <si>
    <t>kosztów realizacji inwestycji i zakupów inwestycyjnych jednostek</t>
  </si>
  <si>
    <t>sektora finansów publicznych</t>
  </si>
  <si>
    <t>Sporz.Elżbieta Szypulska</t>
  </si>
  <si>
    <t>O420</t>
  </si>
  <si>
    <t>Wpływy z różnych dochodów</t>
  </si>
  <si>
    <t>Otrzymane spadki, zapisy i darowizny w postaci pieniężnej</t>
  </si>
  <si>
    <t>Pozostała działalność</t>
  </si>
  <si>
    <t>Dotacje rozwojowe oraz środki na finansowanie Wspólnej Polityki Rolnej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</si>
</sst>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2" borderId="18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8" fillId="2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22" xfId="15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" fontId="5" fillId="0" borderId="16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6" xfId="15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22">
      <selection activeCell="F37" sqref="F37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62" t="s">
        <v>18</v>
      </c>
      <c r="E1" s="62"/>
      <c r="F1" s="62"/>
    </row>
    <row r="2" spans="4:6" ht="10.5" customHeight="1">
      <c r="D2" s="62" t="s">
        <v>49</v>
      </c>
      <c r="E2" s="62"/>
      <c r="F2" s="62"/>
    </row>
    <row r="3" spans="4:6" ht="10.5" customHeight="1">
      <c r="D3" s="62" t="s">
        <v>47</v>
      </c>
      <c r="E3" s="62"/>
      <c r="F3" s="62"/>
    </row>
    <row r="4" spans="4:6" ht="9.75" customHeight="1">
      <c r="D4" s="62" t="s">
        <v>48</v>
      </c>
      <c r="E4" s="62"/>
      <c r="F4" s="62"/>
    </row>
    <row r="5" spans="1:6" ht="11.25" customHeight="1">
      <c r="A5" s="59" t="s">
        <v>19</v>
      </c>
      <c r="B5" s="59"/>
      <c r="C5" s="59"/>
      <c r="D5" s="59"/>
      <c r="E5" s="59"/>
      <c r="F5" s="59"/>
    </row>
    <row r="6" ht="12.75" customHeight="1" thickBot="1"/>
    <row r="7" spans="1:6" ht="12.75">
      <c r="A7" s="1" t="s">
        <v>0</v>
      </c>
      <c r="B7" s="2"/>
      <c r="C7" s="3" t="s">
        <v>1</v>
      </c>
      <c r="D7" s="60" t="s">
        <v>2</v>
      </c>
      <c r="E7" s="61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8.2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3" t="s">
        <v>10</v>
      </c>
      <c r="B10" s="15" t="s">
        <v>11</v>
      </c>
      <c r="C10" s="13" t="s">
        <v>12</v>
      </c>
      <c r="D10" s="16" t="s">
        <v>13</v>
      </c>
      <c r="E10" s="17" t="s">
        <v>14</v>
      </c>
      <c r="F10" s="18" t="s">
        <v>15</v>
      </c>
    </row>
    <row r="11" spans="1:6" ht="12" customHeight="1">
      <c r="A11" s="21">
        <v>750</v>
      </c>
      <c r="B11" s="23" t="s">
        <v>27</v>
      </c>
      <c r="C11" s="35">
        <f>C12</f>
        <v>729960</v>
      </c>
      <c r="D11" s="26">
        <f>D12</f>
        <v>0</v>
      </c>
      <c r="E11" s="35">
        <f>E12</f>
        <v>15548</v>
      </c>
      <c r="F11" s="35">
        <f>F12</f>
        <v>745508</v>
      </c>
    </row>
    <row r="12" spans="1:6" ht="12" customHeight="1">
      <c r="A12" s="22">
        <v>75020</v>
      </c>
      <c r="B12" s="25" t="s">
        <v>22</v>
      </c>
      <c r="C12" s="30">
        <f>SUM(C13:C14)</f>
        <v>729960</v>
      </c>
      <c r="D12" s="30">
        <f>SUM(D13:D14)</f>
        <v>0</v>
      </c>
      <c r="E12" s="30">
        <f>SUM(E13:E14)</f>
        <v>15548</v>
      </c>
      <c r="F12" s="30">
        <f>SUM(F13:F14)</f>
        <v>745508</v>
      </c>
    </row>
    <row r="13" spans="1:6" ht="12" customHeight="1">
      <c r="A13" s="57" t="s">
        <v>54</v>
      </c>
      <c r="B13" s="53" t="s">
        <v>30</v>
      </c>
      <c r="C13" s="54">
        <v>727128</v>
      </c>
      <c r="D13" s="55"/>
      <c r="E13" s="54">
        <v>15378</v>
      </c>
      <c r="F13" s="56">
        <f>(C13-D13+E13)</f>
        <v>742506</v>
      </c>
    </row>
    <row r="14" spans="1:6" ht="12" customHeight="1" thickBot="1">
      <c r="A14" s="12" t="s">
        <v>23</v>
      </c>
      <c r="B14" s="14" t="s">
        <v>56</v>
      </c>
      <c r="C14" s="27">
        <v>2832</v>
      </c>
      <c r="D14" s="28"/>
      <c r="E14" s="27">
        <v>170</v>
      </c>
      <c r="F14" s="29">
        <f>(C14-D14+E14)</f>
        <v>3002</v>
      </c>
    </row>
    <row r="15" spans="1:6" ht="12" customHeight="1">
      <c r="A15" s="21">
        <v>758</v>
      </c>
      <c r="B15" s="23" t="s">
        <v>28</v>
      </c>
      <c r="C15" s="35">
        <f>SUM(C16,C18)</f>
        <v>14418717</v>
      </c>
      <c r="D15" s="35">
        <f>SUM(D16,D18)</f>
        <v>0</v>
      </c>
      <c r="E15" s="35">
        <f>SUM(E16,E18)</f>
        <v>143019</v>
      </c>
      <c r="F15" s="35">
        <f>SUM(F16,F18)</f>
        <v>14561736</v>
      </c>
    </row>
    <row r="16" spans="1:6" ht="12" customHeight="1">
      <c r="A16" s="22">
        <v>75801</v>
      </c>
      <c r="B16" s="25" t="s">
        <v>31</v>
      </c>
      <c r="C16" s="30">
        <f>SUM(C17)</f>
        <v>14418717</v>
      </c>
      <c r="D16" s="31">
        <f>SUM(D17)</f>
        <v>0</v>
      </c>
      <c r="E16" s="30">
        <f>SUM(E17)</f>
        <v>90000</v>
      </c>
      <c r="F16" s="30">
        <f>SUM(F17)</f>
        <v>14508717</v>
      </c>
    </row>
    <row r="17" spans="1:6" ht="12" customHeight="1">
      <c r="A17" s="12">
        <v>2920</v>
      </c>
      <c r="B17" s="19" t="s">
        <v>39</v>
      </c>
      <c r="C17" s="27">
        <v>14418717</v>
      </c>
      <c r="D17" s="28"/>
      <c r="E17" s="27">
        <v>90000</v>
      </c>
      <c r="F17" s="29">
        <f>(C17-D17+E17)</f>
        <v>14508717</v>
      </c>
    </row>
    <row r="18" spans="1:6" ht="12" customHeight="1">
      <c r="A18" s="22">
        <v>75802</v>
      </c>
      <c r="B18" s="25" t="s">
        <v>32</v>
      </c>
      <c r="C18" s="30">
        <f>SUM(C19)</f>
        <v>0</v>
      </c>
      <c r="D18" s="31">
        <f>SUM(D19)</f>
        <v>0</v>
      </c>
      <c r="E18" s="30">
        <f>SUM(E19)</f>
        <v>53019</v>
      </c>
      <c r="F18" s="30">
        <f>SUM(F19)</f>
        <v>53019</v>
      </c>
    </row>
    <row r="19" spans="1:6" ht="12" customHeight="1" thickBot="1">
      <c r="A19" s="12">
        <v>2760</v>
      </c>
      <c r="B19" s="19" t="s">
        <v>40</v>
      </c>
      <c r="C19" s="27"/>
      <c r="D19" s="28"/>
      <c r="E19" s="27">
        <v>53019</v>
      </c>
      <c r="F19" s="29">
        <f>(C19-D19+E19)</f>
        <v>53019</v>
      </c>
    </row>
    <row r="20" spans="1:6" ht="12" customHeight="1">
      <c r="A20" s="21">
        <v>801</v>
      </c>
      <c r="B20" s="23" t="s">
        <v>29</v>
      </c>
      <c r="C20" s="35">
        <f>SUM(C21,C25,C31)</f>
        <v>345523</v>
      </c>
      <c r="D20" s="35">
        <f>SUM(D21,D25,D31)</f>
        <v>0</v>
      </c>
      <c r="E20" s="35">
        <f>SUM(E21,E25,E31)</f>
        <v>80647</v>
      </c>
      <c r="F20" s="35">
        <f>SUM(F21,F25,F31)</f>
        <v>426170</v>
      </c>
    </row>
    <row r="21" spans="1:6" ht="12" customHeight="1">
      <c r="A21" s="22">
        <v>80120</v>
      </c>
      <c r="B21" s="25" t="s">
        <v>33</v>
      </c>
      <c r="C21" s="30">
        <f>SUM(C22)</f>
        <v>23000</v>
      </c>
      <c r="D21" s="31">
        <f>SUM(D22)</f>
        <v>0</v>
      </c>
      <c r="E21" s="30">
        <f>SUM(E22)</f>
        <v>4707</v>
      </c>
      <c r="F21" s="30">
        <f>SUM(F22)</f>
        <v>27707</v>
      </c>
    </row>
    <row r="22" spans="1:6" ht="12" customHeight="1">
      <c r="A22" s="12" t="s">
        <v>24</v>
      </c>
      <c r="B22" s="45" t="s">
        <v>41</v>
      </c>
      <c r="C22" s="27">
        <v>23000</v>
      </c>
      <c r="D22" s="28"/>
      <c r="E22" s="27">
        <v>4707</v>
      </c>
      <c r="F22" s="29">
        <f>(C22-D22+E22)</f>
        <v>27707</v>
      </c>
    </row>
    <row r="23" spans="1:6" ht="12" customHeight="1">
      <c r="A23" s="12"/>
      <c r="B23" s="46" t="s">
        <v>42</v>
      </c>
      <c r="C23" s="27"/>
      <c r="D23" s="28"/>
      <c r="E23" s="27"/>
      <c r="F23" s="29"/>
    </row>
    <row r="24" spans="1:6" ht="12" customHeight="1">
      <c r="A24" s="12"/>
      <c r="B24" s="47" t="s">
        <v>43</v>
      </c>
      <c r="C24" s="27"/>
      <c r="D24" s="28"/>
      <c r="E24" s="27"/>
      <c r="F24" s="29"/>
    </row>
    <row r="25" spans="1:6" ht="12" customHeight="1">
      <c r="A25" s="22">
        <v>80130</v>
      </c>
      <c r="B25" s="25" t="s">
        <v>34</v>
      </c>
      <c r="C25" s="30">
        <f>SUM(C26:C30)</f>
        <v>238523</v>
      </c>
      <c r="D25" s="30">
        <f>SUM(D26:D30)</f>
        <v>0</v>
      </c>
      <c r="E25" s="30">
        <f>SUM(E26:E30)</f>
        <v>60000</v>
      </c>
      <c r="F25" s="30">
        <f>SUM(F26:F30)</f>
        <v>298523</v>
      </c>
    </row>
    <row r="26" spans="1:6" ht="12" customHeight="1">
      <c r="A26" s="12" t="s">
        <v>24</v>
      </c>
      <c r="B26" s="45" t="s">
        <v>41</v>
      </c>
      <c r="C26" s="27">
        <v>89919</v>
      </c>
      <c r="D26" s="28"/>
      <c r="E26" s="27">
        <v>15700</v>
      </c>
      <c r="F26" s="29">
        <f>(C26-D26+E26)</f>
        <v>105619</v>
      </c>
    </row>
    <row r="27" spans="1:6" ht="12" customHeight="1">
      <c r="A27" s="12"/>
      <c r="B27" s="46" t="s">
        <v>42</v>
      </c>
      <c r="C27" s="27"/>
      <c r="D27" s="28"/>
      <c r="E27" s="27"/>
      <c r="F27" s="29"/>
    </row>
    <row r="28" spans="1:6" ht="12" customHeight="1">
      <c r="A28" s="48"/>
      <c r="B28" s="47" t="s">
        <v>43</v>
      </c>
      <c r="C28" s="49"/>
      <c r="D28" s="50"/>
      <c r="E28" s="49"/>
      <c r="F28" s="51"/>
    </row>
    <row r="29" spans="1:6" ht="12" customHeight="1">
      <c r="A29" s="52" t="s">
        <v>25</v>
      </c>
      <c r="B29" s="53" t="s">
        <v>44</v>
      </c>
      <c r="C29" s="54">
        <v>101000</v>
      </c>
      <c r="D29" s="55"/>
      <c r="E29" s="54">
        <v>37000</v>
      </c>
      <c r="F29" s="56">
        <f>(C29-D29+E29)</f>
        <v>138000</v>
      </c>
    </row>
    <row r="30" spans="1:6" ht="12" customHeight="1">
      <c r="A30" s="37" t="s">
        <v>26</v>
      </c>
      <c r="B30" s="20" t="s">
        <v>55</v>
      </c>
      <c r="C30" s="27">
        <v>47604</v>
      </c>
      <c r="D30" s="28"/>
      <c r="E30" s="27">
        <v>7300</v>
      </c>
      <c r="F30" s="29">
        <f>(C30-D30+E30)</f>
        <v>54904</v>
      </c>
    </row>
    <row r="31" spans="1:6" ht="12" customHeight="1">
      <c r="A31" s="38">
        <v>80140</v>
      </c>
      <c r="B31" s="39" t="s">
        <v>35</v>
      </c>
      <c r="C31" s="40">
        <f>SUM(C33,C34)</f>
        <v>84000</v>
      </c>
      <c r="D31" s="40">
        <f>SUM(D33)</f>
        <v>0</v>
      </c>
      <c r="E31" s="40">
        <f>SUM(E33,E34)</f>
        <v>15940</v>
      </c>
      <c r="F31" s="40">
        <f>SUM(F33,F34)</f>
        <v>99940</v>
      </c>
    </row>
    <row r="32" spans="1:6" ht="12" customHeight="1">
      <c r="A32" s="41"/>
      <c r="B32" s="42" t="s">
        <v>36</v>
      </c>
      <c r="C32" s="43"/>
      <c r="D32" s="44"/>
      <c r="E32" s="43"/>
      <c r="F32" s="43"/>
    </row>
    <row r="33" spans="1:6" ht="12" customHeight="1">
      <c r="A33" s="57" t="s">
        <v>25</v>
      </c>
      <c r="B33" s="53" t="s">
        <v>44</v>
      </c>
      <c r="C33" s="54">
        <v>76000</v>
      </c>
      <c r="D33" s="55"/>
      <c r="E33" s="54">
        <v>12280</v>
      </c>
      <c r="F33" s="56">
        <f>(C33-D33+E33)</f>
        <v>88280</v>
      </c>
    </row>
    <row r="34" spans="1:6" ht="12" customHeight="1">
      <c r="A34" s="12">
        <v>6260</v>
      </c>
      <c r="B34" s="14" t="s">
        <v>50</v>
      </c>
      <c r="C34" s="27">
        <v>8000</v>
      </c>
      <c r="D34" s="28"/>
      <c r="E34" s="27">
        <v>3660</v>
      </c>
      <c r="F34" s="29">
        <f>(C34-D34+E34)</f>
        <v>11660</v>
      </c>
    </row>
    <row r="35" spans="1:6" ht="12" customHeight="1">
      <c r="A35" s="12"/>
      <c r="B35" s="14" t="s">
        <v>51</v>
      </c>
      <c r="C35" s="27"/>
      <c r="D35" s="28"/>
      <c r="E35" s="27"/>
      <c r="F35" s="29"/>
    </row>
    <row r="36" spans="1:6" ht="12" customHeight="1" thickBot="1">
      <c r="A36" s="12"/>
      <c r="B36" s="14" t="s">
        <v>52</v>
      </c>
      <c r="C36" s="27"/>
      <c r="D36" s="28"/>
      <c r="E36" s="27"/>
      <c r="F36" s="29"/>
    </row>
    <row r="37" spans="1:6" ht="12" customHeight="1">
      <c r="A37" s="21">
        <v>852</v>
      </c>
      <c r="B37" s="23" t="s">
        <v>20</v>
      </c>
      <c r="C37" s="35">
        <f>SUM(C38,C41,C44,C47)</f>
        <v>611761.24</v>
      </c>
      <c r="D37" s="35">
        <f>SUM(D38,D41,D44,D47)</f>
        <v>7960.13</v>
      </c>
      <c r="E37" s="35">
        <f>SUM(E38,E41,E44,E47)</f>
        <v>63297.13</v>
      </c>
      <c r="F37" s="35">
        <f>SUM(F38,F41,F44,F47)</f>
        <v>667098.24</v>
      </c>
    </row>
    <row r="38" spans="1:6" ht="12" customHeight="1">
      <c r="A38" s="22">
        <v>85201</v>
      </c>
      <c r="B38" s="25" t="s">
        <v>37</v>
      </c>
      <c r="C38" s="30">
        <f>SUM(C39)</f>
        <v>3490</v>
      </c>
      <c r="D38" s="31">
        <f>SUM(D39)</f>
        <v>0</v>
      </c>
      <c r="E38" s="30">
        <f>SUM(E39)</f>
        <v>14224</v>
      </c>
      <c r="F38" s="30">
        <f>SUM(F39)</f>
        <v>17714</v>
      </c>
    </row>
    <row r="39" spans="1:6" ht="12" customHeight="1">
      <c r="A39" s="12">
        <v>2130</v>
      </c>
      <c r="B39" s="19" t="s">
        <v>45</v>
      </c>
      <c r="C39" s="27">
        <v>3490</v>
      </c>
      <c r="D39" s="28"/>
      <c r="E39" s="27">
        <v>14224</v>
      </c>
      <c r="F39" s="29">
        <f>(C39-D39+E39)</f>
        <v>17714</v>
      </c>
    </row>
    <row r="40" spans="1:6" ht="12" customHeight="1">
      <c r="A40" s="12"/>
      <c r="B40" s="14" t="s">
        <v>46</v>
      </c>
      <c r="C40" s="27"/>
      <c r="D40" s="28"/>
      <c r="E40" s="27"/>
      <c r="F40" s="29"/>
    </row>
    <row r="41" spans="1:6" ht="12" customHeight="1">
      <c r="A41" s="22">
        <v>85202</v>
      </c>
      <c r="B41" s="25" t="s">
        <v>38</v>
      </c>
      <c r="C41" s="30">
        <f>SUM(C42)</f>
        <v>529650</v>
      </c>
      <c r="D41" s="31">
        <f>SUM(D42)</f>
        <v>0</v>
      </c>
      <c r="E41" s="30">
        <f>SUM(E42)</f>
        <v>33500</v>
      </c>
      <c r="F41" s="30">
        <f>SUM(F42)</f>
        <v>563150</v>
      </c>
    </row>
    <row r="42" spans="1:6" ht="12" customHeight="1">
      <c r="A42" s="12">
        <v>2130</v>
      </c>
      <c r="B42" s="19" t="s">
        <v>45</v>
      </c>
      <c r="C42" s="27">
        <v>529650</v>
      </c>
      <c r="D42" s="28"/>
      <c r="E42" s="27">
        <v>33500</v>
      </c>
      <c r="F42" s="29">
        <f>(C42-D42+E42)</f>
        <v>563150</v>
      </c>
    </row>
    <row r="43" spans="1:6" ht="12" customHeight="1">
      <c r="A43" s="12"/>
      <c r="B43" s="14" t="s">
        <v>46</v>
      </c>
      <c r="C43" s="27"/>
      <c r="D43" s="28"/>
      <c r="E43" s="27"/>
      <c r="F43" s="29"/>
    </row>
    <row r="44" spans="1:6" ht="13.5" customHeight="1">
      <c r="A44" s="22">
        <v>85218</v>
      </c>
      <c r="B44" s="25" t="s">
        <v>21</v>
      </c>
      <c r="C44" s="30">
        <f>SUM(C45)</f>
        <v>3000</v>
      </c>
      <c r="D44" s="31">
        <f>SUM(D45)</f>
        <v>0</v>
      </c>
      <c r="E44" s="30">
        <f>SUM(E45)</f>
        <v>7613</v>
      </c>
      <c r="F44" s="30">
        <f>SUM(F45)</f>
        <v>10613</v>
      </c>
    </row>
    <row r="45" spans="1:6" ht="13.5" customHeight="1">
      <c r="A45" s="12">
        <v>2130</v>
      </c>
      <c r="B45" s="19" t="s">
        <v>45</v>
      </c>
      <c r="C45" s="27">
        <v>3000</v>
      </c>
      <c r="D45" s="28"/>
      <c r="E45" s="27">
        <v>7613</v>
      </c>
      <c r="F45" s="29">
        <f>(C45-D45+E45)</f>
        <v>10613</v>
      </c>
    </row>
    <row r="46" spans="1:6" ht="13.5" customHeight="1">
      <c r="A46" s="58"/>
      <c r="B46" s="14" t="s">
        <v>46</v>
      </c>
      <c r="C46" s="33"/>
      <c r="D46" s="34"/>
      <c r="E46" s="33"/>
      <c r="F46" s="33"/>
    </row>
    <row r="47" spans="1:6" ht="13.5" customHeight="1">
      <c r="A47" s="22">
        <v>85295</v>
      </c>
      <c r="B47" s="25" t="s">
        <v>57</v>
      </c>
      <c r="C47" s="30">
        <f>SUM(C48:C49)</f>
        <v>75621.24</v>
      </c>
      <c r="D47" s="30">
        <f>SUM(D48:D49)</f>
        <v>7960.13</v>
      </c>
      <c r="E47" s="30">
        <f>SUM(E48:E49)</f>
        <v>7960.13</v>
      </c>
      <c r="F47" s="30">
        <f>SUM(F48:F49)</f>
        <v>75621.24</v>
      </c>
    </row>
    <row r="48" spans="1:6" ht="13.5" customHeight="1">
      <c r="A48" s="57">
        <v>2008</v>
      </c>
      <c r="B48" s="19" t="s">
        <v>58</v>
      </c>
      <c r="C48" s="54">
        <v>75621.24</v>
      </c>
      <c r="D48" s="55">
        <v>7960.13</v>
      </c>
      <c r="E48" s="54"/>
      <c r="F48" s="56">
        <f>(C48-D48+E48)</f>
        <v>67661.11</v>
      </c>
    </row>
    <row r="49" spans="1:6" ht="13.5" customHeight="1" thickBot="1">
      <c r="A49" s="12">
        <v>2009</v>
      </c>
      <c r="B49" s="19" t="s">
        <v>58</v>
      </c>
      <c r="C49" s="27"/>
      <c r="D49" s="28"/>
      <c r="E49" s="27">
        <v>7960.13</v>
      </c>
      <c r="F49" s="29">
        <f>(C49-D49+E49)</f>
        <v>7960.13</v>
      </c>
    </row>
    <row r="50" spans="1:6" ht="16.5" thickBot="1">
      <c r="A50" s="63"/>
      <c r="B50" s="24" t="s">
        <v>16</v>
      </c>
      <c r="C50" s="32" t="s">
        <v>17</v>
      </c>
      <c r="D50" s="36">
        <f>SUM(D11,D15,D20,D37)</f>
        <v>7960.13</v>
      </c>
      <c r="E50" s="36">
        <f>SUM(E11,E15,E20,E37)</f>
        <v>302511.13</v>
      </c>
      <c r="F50" s="32" t="s">
        <v>17</v>
      </c>
    </row>
    <row r="52" ht="12.75">
      <c r="B52" t="s">
        <v>53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2008-12-23T11:29:27Z</cp:lastPrinted>
  <dcterms:created xsi:type="dcterms:W3CDTF">2006-02-10T13:19:50Z</dcterms:created>
  <dcterms:modified xsi:type="dcterms:W3CDTF">2008-12-23T11:45:32Z</dcterms:modified>
  <cp:category/>
  <cp:version/>
  <cp:contentType/>
  <cp:contentStatus/>
</cp:coreProperties>
</file>