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<sst xmlns="http://schemas.openxmlformats.org/spreadsheetml/2006/main" count="115" uniqueCount="79">
  <si>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</si>
  <si>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</si>
  <si>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</si>
  <si>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</si>
  <si>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</si>
  <si>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</si>
  <si>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</si>
  <si>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</si>
  <si>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</si>
  <si>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</si>
  <si>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</si>
  <si>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</si>
  <si>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</si>
  <si>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</si>
  <si>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</si>
  <si>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</si>
  <si>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</si>
  <si>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</si>
  <si>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</si>
  <si>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</si>
  <si>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</si>
  <si>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</si>
  <si>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</si>
  <si>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</si>
  <si>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</si>
  <si>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</si>
  <si>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</si>
  <si>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</si>
  <si>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</si>
  <si>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</si>
  <si>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</si>
  <si>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</si>
  <si>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</si>
  <si>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</si>
  <si>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</si>
  <si>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</si>
  <si>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</si>
  <si>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</si>
  <si>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</si>
  <si>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</si>
  <si>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</si>
  <si>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</si>
  <si>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</si>
  <si>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</si>
  <si>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</si>
  <si>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</si>
  <si>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</si>
  <si>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</si>
  <si>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</si>
  <si>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</si>
  <si>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</si>
  <si>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</si>
  <si>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</si>
  <si>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</si>
  <si>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</si>
  <si>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</si>
  <si>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</si>
  <si>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1.4.</t>
  </si>
  <si>
    <t>Regionalny Program Operacyjny Warmia i Mazury na lata 2007-2013.   Infrastruktura społeczna. Inwestycje w infrastrukturę edukacyjną . Termomodernizacja budynków, placówek oswiatowych przy Zespole Szkół Zawodowych i Ogólnokształcących ul. Wyborska 12a w Nidzicy (sala gimnastyczna i internat)</t>
  </si>
  <si>
    <t>kat.Nr 75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</si>
  <si>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</si>
  <si>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</si>
  <si>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</si>
  <si>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</si>
  <si>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</si>
  <si>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</si>
  <si>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Załącznik nr 6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</si>
  <si>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</si>
  <si>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</si>
  <si>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</si>
  <si>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</si>
  <si>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</si>
  <si>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do uchwały Rady Powiatu nr ………../10</t>
  </si>
  <si>
    <t>z dnia 30 kwietnia 2010r</t>
  </si>
  <si>
    <t>4017,4019,4117</t>
  </si>
  <si>
    <t>4119,4127,4129</t>
  </si>
  <si>
    <t>4307,4309,4447</t>
  </si>
  <si>
    <t>3037, 4017, 4117</t>
  </si>
  <si>
    <t>4127, 4177,4217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</si>
</sst>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5" fillId="0" borderId="6" xfId="17" applyNumberFormat="1" applyFont="1" applyBorder="1">
      <alignment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6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6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3" fontId="5" fillId="0" borderId="3" xfId="17" applyNumberFormat="1" applyFont="1" applyBorder="1" applyAlignment="1">
      <alignment horizontal="center"/>
      <protection/>
    </xf>
    <xf numFmtId="0" fontId="4" fillId="0" borderId="7" xfId="17" applyFont="1" applyBorder="1" applyAlignment="1">
      <alignment horizontal="justify" vertical="top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0" fontId="4" fillId="0" borderId="13" xfId="17" applyFont="1" applyBorder="1" applyAlignment="1">
      <alignment horizontal="justify" vertical="top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D19">
      <selection activeCell="D85" sqref="D85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37" t="s">
        <v>66</v>
      </c>
      <c r="P1" s="37"/>
      <c r="Q1" s="37"/>
    </row>
    <row r="2" spans="14:17" ht="11.25">
      <c r="N2" s="37" t="s">
        <v>72</v>
      </c>
      <c r="O2" s="37"/>
      <c r="P2" s="37"/>
      <c r="Q2" s="37"/>
    </row>
    <row r="3" spans="14:17" ht="11.25">
      <c r="N3" s="10"/>
      <c r="O3" s="37" t="s">
        <v>73</v>
      </c>
      <c r="P3" s="37"/>
      <c r="Q3" s="37"/>
    </row>
    <row r="4" spans="1:17" ht="27.75" customHeight="1">
      <c r="A4" s="38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10.5" customHeight="1">
      <c r="A6" s="39" t="s">
        <v>2</v>
      </c>
      <c r="B6" s="39" t="s">
        <v>6</v>
      </c>
      <c r="C6" s="40" t="s">
        <v>7</v>
      </c>
      <c r="D6" s="40" t="s">
        <v>8</v>
      </c>
      <c r="E6" s="40" t="s">
        <v>9</v>
      </c>
      <c r="F6" s="39" t="s">
        <v>0</v>
      </c>
      <c r="G6" s="39"/>
      <c r="H6" s="39" t="s">
        <v>3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0.5" customHeight="1">
      <c r="A7" s="39"/>
      <c r="B7" s="39"/>
      <c r="C7" s="40"/>
      <c r="D7" s="40"/>
      <c r="E7" s="40"/>
      <c r="F7" s="40" t="s">
        <v>10</v>
      </c>
      <c r="G7" s="40" t="s">
        <v>11</v>
      </c>
      <c r="H7" s="39" t="s">
        <v>4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1.25">
      <c r="A8" s="39"/>
      <c r="B8" s="39"/>
      <c r="C8" s="40"/>
      <c r="D8" s="40"/>
      <c r="E8" s="40"/>
      <c r="F8" s="40"/>
      <c r="G8" s="40"/>
      <c r="H8" s="40" t="s">
        <v>12</v>
      </c>
      <c r="I8" s="39" t="s">
        <v>1</v>
      </c>
      <c r="J8" s="39"/>
      <c r="K8" s="39"/>
      <c r="L8" s="39"/>
      <c r="M8" s="39"/>
      <c r="N8" s="39"/>
      <c r="O8" s="39"/>
      <c r="P8" s="39"/>
      <c r="Q8" s="39"/>
    </row>
    <row r="9" spans="1:17" ht="14.25" customHeight="1">
      <c r="A9" s="39"/>
      <c r="B9" s="39"/>
      <c r="C9" s="40"/>
      <c r="D9" s="40"/>
      <c r="E9" s="40"/>
      <c r="F9" s="40"/>
      <c r="G9" s="40"/>
      <c r="H9" s="40"/>
      <c r="I9" s="39" t="s">
        <v>13</v>
      </c>
      <c r="J9" s="39"/>
      <c r="K9" s="39"/>
      <c r="L9" s="39"/>
      <c r="M9" s="39" t="s">
        <v>14</v>
      </c>
      <c r="N9" s="39"/>
      <c r="O9" s="39"/>
      <c r="P9" s="39"/>
      <c r="Q9" s="39"/>
    </row>
    <row r="10" spans="1:17" ht="12.75" customHeight="1">
      <c r="A10" s="39"/>
      <c r="B10" s="39"/>
      <c r="C10" s="40"/>
      <c r="D10" s="40"/>
      <c r="E10" s="40"/>
      <c r="F10" s="40"/>
      <c r="G10" s="40"/>
      <c r="H10" s="40"/>
      <c r="I10" s="40" t="s">
        <v>15</v>
      </c>
      <c r="J10" s="39" t="s">
        <v>16</v>
      </c>
      <c r="K10" s="39"/>
      <c r="L10" s="39"/>
      <c r="M10" s="40" t="s">
        <v>17</v>
      </c>
      <c r="N10" s="40" t="s">
        <v>16</v>
      </c>
      <c r="O10" s="40"/>
      <c r="P10" s="40"/>
      <c r="Q10" s="40"/>
    </row>
    <row r="11" spans="1:17" ht="48" customHeight="1">
      <c r="A11" s="39"/>
      <c r="B11" s="39"/>
      <c r="C11" s="40"/>
      <c r="D11" s="40"/>
      <c r="E11" s="40"/>
      <c r="F11" s="40"/>
      <c r="G11" s="40"/>
      <c r="H11" s="40"/>
      <c r="I11" s="40"/>
      <c r="J11" s="2" t="s">
        <v>18</v>
      </c>
      <c r="K11" s="2" t="s">
        <v>19</v>
      </c>
      <c r="L11" s="2" t="s">
        <v>20</v>
      </c>
      <c r="M11" s="40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49" t="s">
        <v>5</v>
      </c>
      <c r="D13" s="49"/>
      <c r="E13" s="18">
        <f aca="true" t="shared" si="0" ref="E13:J13">SUM(E18,E28,E38,E48)</f>
        <v>18678249.3</v>
      </c>
      <c r="F13" s="18">
        <f t="shared" si="0"/>
        <v>5990907.47</v>
      </c>
      <c r="G13" s="26">
        <f t="shared" si="0"/>
        <v>12687341.83</v>
      </c>
      <c r="H13" s="18">
        <f t="shared" si="0"/>
        <v>15384769.78</v>
      </c>
      <c r="I13" s="26">
        <f t="shared" si="0"/>
        <v>4950542.67</v>
      </c>
      <c r="J13" s="18">
        <f t="shared" si="0"/>
        <v>0</v>
      </c>
      <c r="K13" s="18">
        <f>SUM(K18,K28,K38)</f>
        <v>0</v>
      </c>
      <c r="L13" s="18">
        <f>SUM(L18,L28,L38,L48)</f>
        <v>4950542.67</v>
      </c>
      <c r="M13" s="18">
        <f>SUM(M18,M28,M38,M48)</f>
        <v>10434227.11</v>
      </c>
      <c r="N13" s="18">
        <f>SUM(N18,N28,N38)</f>
        <v>0</v>
      </c>
      <c r="O13" s="18">
        <f>SUM(O18,O28,O38)</f>
        <v>0</v>
      </c>
      <c r="P13" s="18">
        <f>SUM(P18,P28,P38)</f>
        <v>0</v>
      </c>
      <c r="Q13" s="27">
        <f>SUM(Q18,Q28,Q38,Q48)</f>
        <v>10434227.11</v>
      </c>
    </row>
    <row r="14" spans="1:17" ht="11.25">
      <c r="A14" s="41" t="s">
        <v>24</v>
      </c>
      <c r="B14" s="7" t="s">
        <v>36</v>
      </c>
      <c r="C14" s="42" t="s">
        <v>53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1.25">
      <c r="A15" s="41"/>
      <c r="B15" s="7" t="s">
        <v>37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1.25">
      <c r="A16" s="41"/>
      <c r="B16" s="7" t="s">
        <v>38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1.25">
      <c r="A17" s="41"/>
      <c r="B17" s="7" t="s">
        <v>26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1.25">
      <c r="A18" s="41"/>
      <c r="B18" s="7" t="s">
        <v>27</v>
      </c>
      <c r="C18" s="7" t="s">
        <v>40</v>
      </c>
      <c r="D18" s="7"/>
      <c r="E18" s="19">
        <v>11022815.68</v>
      </c>
      <c r="F18" s="20">
        <v>4027582.4</v>
      </c>
      <c r="G18" s="20">
        <v>6995233.28</v>
      </c>
      <c r="H18" s="19">
        <v>10857224.44</v>
      </c>
      <c r="I18" s="20">
        <f>SUM(I19)</f>
        <v>3955474.07</v>
      </c>
      <c r="J18" s="20">
        <f>SUM(J19)</f>
        <v>0</v>
      </c>
      <c r="K18" s="19"/>
      <c r="L18" s="20">
        <f>SUM(L19)</f>
        <v>3955474.07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41"/>
      <c r="B19" s="7" t="s">
        <v>55</v>
      </c>
      <c r="C19" s="7"/>
      <c r="D19" s="7">
        <v>600</v>
      </c>
      <c r="E19" s="19">
        <v>10857224.44</v>
      </c>
      <c r="F19" s="20">
        <v>3955474.07</v>
      </c>
      <c r="G19" s="20">
        <v>6901750.37</v>
      </c>
      <c r="H19" s="19">
        <v>10857224.44</v>
      </c>
      <c r="I19" s="20">
        <v>3955474.07</v>
      </c>
      <c r="J19" s="19"/>
      <c r="K19" s="19"/>
      <c r="L19" s="20">
        <v>3955474.07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41"/>
      <c r="B20" s="7" t="s">
        <v>49</v>
      </c>
      <c r="C20" s="43"/>
      <c r="D20" s="7">
        <v>60014</v>
      </c>
      <c r="E20" s="19"/>
      <c r="F20" s="20"/>
      <c r="G20" s="20"/>
      <c r="H20" s="46"/>
      <c r="I20" s="45"/>
      <c r="J20" s="44"/>
      <c r="K20" s="44"/>
      <c r="L20" s="44"/>
      <c r="M20" s="44"/>
      <c r="N20" s="43"/>
      <c r="O20" s="43"/>
      <c r="P20" s="43"/>
      <c r="Q20" s="45"/>
    </row>
    <row r="21" spans="1:17" ht="11.25">
      <c r="A21" s="41"/>
      <c r="B21" s="7" t="s">
        <v>51</v>
      </c>
      <c r="C21" s="43"/>
      <c r="D21" s="7">
        <v>6058</v>
      </c>
      <c r="E21" s="19"/>
      <c r="F21" s="20"/>
      <c r="G21" s="20"/>
      <c r="H21" s="46"/>
      <c r="I21" s="45"/>
      <c r="J21" s="44"/>
      <c r="K21" s="44"/>
      <c r="L21" s="44"/>
      <c r="M21" s="44"/>
      <c r="N21" s="43"/>
      <c r="O21" s="43"/>
      <c r="P21" s="43"/>
      <c r="Q21" s="45"/>
    </row>
    <row r="22" spans="1:17" ht="11.25">
      <c r="A22" s="41"/>
      <c r="B22" s="7"/>
      <c r="C22" s="43"/>
      <c r="D22" s="7">
        <v>6059</v>
      </c>
      <c r="E22" s="19"/>
      <c r="F22" s="19"/>
      <c r="G22" s="19"/>
      <c r="H22" s="46"/>
      <c r="I22" s="45"/>
      <c r="J22" s="44"/>
      <c r="K22" s="44"/>
      <c r="L22" s="44"/>
      <c r="M22" s="44"/>
      <c r="N22" s="43"/>
      <c r="O22" s="43"/>
      <c r="P22" s="43"/>
      <c r="Q22" s="45"/>
    </row>
    <row r="23" spans="1:17" ht="11.25">
      <c r="A23" s="41"/>
      <c r="B23" s="7"/>
      <c r="C23" s="43"/>
      <c r="D23" s="7"/>
      <c r="E23" s="19"/>
      <c r="F23" s="19"/>
      <c r="G23" s="19"/>
      <c r="H23" s="46"/>
      <c r="I23" s="45"/>
      <c r="J23" s="44"/>
      <c r="K23" s="44"/>
      <c r="L23" s="44"/>
      <c r="M23" s="44"/>
      <c r="N23" s="43"/>
      <c r="O23" s="43"/>
      <c r="P23" s="43"/>
      <c r="Q23" s="45"/>
    </row>
    <row r="24" spans="1:17" ht="11.25">
      <c r="A24" s="41" t="s">
        <v>28</v>
      </c>
      <c r="B24" s="7" t="s">
        <v>36</v>
      </c>
      <c r="C24" s="42" t="s">
        <v>52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1.25">
      <c r="A25" s="41"/>
      <c r="B25" s="7" t="s">
        <v>37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1.25">
      <c r="A26" s="41"/>
      <c r="B26" s="7" t="s">
        <v>39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1.25">
      <c r="A27" s="41"/>
      <c r="B27" s="7" t="s">
        <v>26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1.25">
      <c r="A28" s="41"/>
      <c r="B28" s="7" t="s">
        <v>27</v>
      </c>
      <c r="C28" s="7" t="s">
        <v>40</v>
      </c>
      <c r="D28" s="7"/>
      <c r="E28" s="20">
        <v>6055433.62</v>
      </c>
      <c r="F28" s="20">
        <v>1683630.07</v>
      </c>
      <c r="G28" s="20">
        <v>4371803.55</v>
      </c>
      <c r="H28" s="19">
        <v>2970245.34</v>
      </c>
      <c r="I28" s="22">
        <v>758073.6</v>
      </c>
      <c r="J28" s="19">
        <f>SUM(J30)</f>
        <v>0</v>
      </c>
      <c r="K28" s="19"/>
      <c r="L28" s="22">
        <v>758073.6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41"/>
      <c r="B29" s="7" t="s">
        <v>55</v>
      </c>
      <c r="C29" s="7"/>
      <c r="D29" s="7">
        <v>600</v>
      </c>
      <c r="E29" s="19">
        <v>2970245.34</v>
      </c>
      <c r="F29" s="22">
        <v>758073.6</v>
      </c>
      <c r="G29" s="20">
        <v>2212171.74</v>
      </c>
      <c r="H29" s="19">
        <v>2970245.34</v>
      </c>
      <c r="I29" s="22">
        <v>758073.6</v>
      </c>
      <c r="J29" s="19"/>
      <c r="K29" s="19"/>
      <c r="L29" s="22">
        <v>758073.6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41"/>
      <c r="B30" s="7" t="s">
        <v>56</v>
      </c>
      <c r="C30" s="43"/>
      <c r="D30" s="7">
        <v>60014</v>
      </c>
      <c r="E30" s="19">
        <v>2967500.49</v>
      </c>
      <c r="F30" s="22">
        <v>890250.14</v>
      </c>
      <c r="G30" s="20">
        <v>2077250.35</v>
      </c>
      <c r="H30" s="44"/>
      <c r="I30" s="45"/>
      <c r="J30" s="44"/>
      <c r="K30" s="44"/>
      <c r="L30" s="44"/>
      <c r="M30" s="44"/>
      <c r="N30" s="43"/>
      <c r="O30" s="43"/>
      <c r="P30" s="43"/>
      <c r="Q30" s="45"/>
    </row>
    <row r="31" spans="1:17" ht="11.25">
      <c r="A31" s="41"/>
      <c r="B31" s="7" t="s">
        <v>50</v>
      </c>
      <c r="C31" s="43"/>
      <c r="D31" s="7">
        <v>6058</v>
      </c>
      <c r="E31" s="19"/>
      <c r="F31" s="22"/>
      <c r="G31" s="20"/>
      <c r="H31" s="44"/>
      <c r="I31" s="45"/>
      <c r="J31" s="44"/>
      <c r="K31" s="44"/>
      <c r="L31" s="44"/>
      <c r="M31" s="44"/>
      <c r="N31" s="43"/>
      <c r="O31" s="43"/>
      <c r="P31" s="43"/>
      <c r="Q31" s="45"/>
    </row>
    <row r="32" spans="1:17" ht="11.25">
      <c r="A32" s="41"/>
      <c r="B32" s="7"/>
      <c r="C32" s="43"/>
      <c r="D32" s="7">
        <v>6059</v>
      </c>
      <c r="E32" s="19"/>
      <c r="F32" s="20"/>
      <c r="G32" s="20"/>
      <c r="H32" s="44"/>
      <c r="I32" s="45"/>
      <c r="J32" s="44"/>
      <c r="K32" s="44"/>
      <c r="L32" s="44"/>
      <c r="M32" s="44"/>
      <c r="N32" s="43"/>
      <c r="O32" s="43"/>
      <c r="P32" s="43"/>
      <c r="Q32" s="45"/>
    </row>
    <row r="33" spans="1:17" ht="11.25">
      <c r="A33" s="41"/>
      <c r="B33" s="7"/>
      <c r="C33" s="43"/>
      <c r="D33" s="7"/>
      <c r="E33" s="19"/>
      <c r="F33" s="19"/>
      <c r="G33" s="19"/>
      <c r="H33" s="44"/>
      <c r="I33" s="45"/>
      <c r="J33" s="44"/>
      <c r="K33" s="44"/>
      <c r="L33" s="44"/>
      <c r="M33" s="44"/>
      <c r="N33" s="43"/>
      <c r="O33" s="43"/>
      <c r="P33" s="43"/>
      <c r="Q33" s="45"/>
    </row>
    <row r="34" spans="1:17" ht="11.25">
      <c r="A34" s="41" t="s">
        <v>29</v>
      </c>
      <c r="B34" s="7" t="s">
        <v>41</v>
      </c>
      <c r="C34" s="42" t="s">
        <v>42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1.25">
      <c r="A35" s="41"/>
      <c r="B35" s="7" t="s">
        <v>45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1.25">
      <c r="A36" s="41"/>
      <c r="B36" s="7" t="s">
        <v>44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1.25">
      <c r="A37" s="41"/>
      <c r="B37" s="7" t="s">
        <v>26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11.25">
      <c r="A38" s="41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41"/>
      <c r="B39" s="7" t="s">
        <v>55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41"/>
      <c r="B40" s="7" t="s">
        <v>56</v>
      </c>
      <c r="C40" s="43"/>
      <c r="D40" s="7">
        <v>63003</v>
      </c>
      <c r="E40" s="19"/>
      <c r="F40" s="19"/>
      <c r="G40" s="19"/>
      <c r="H40" s="50">
        <v>4000</v>
      </c>
      <c r="I40" s="53">
        <v>4000</v>
      </c>
      <c r="J40" s="53"/>
      <c r="K40" s="53"/>
      <c r="L40" s="53">
        <v>4000</v>
      </c>
      <c r="M40" s="56"/>
      <c r="N40" s="43"/>
      <c r="O40" s="43"/>
      <c r="P40" s="43"/>
      <c r="Q40" s="56"/>
    </row>
    <row r="41" spans="1:17" ht="11.25">
      <c r="A41" s="41"/>
      <c r="B41" s="7" t="s">
        <v>51</v>
      </c>
      <c r="C41" s="43"/>
      <c r="D41" s="7">
        <v>6639</v>
      </c>
      <c r="E41" s="19"/>
      <c r="F41" s="19"/>
      <c r="G41" s="19"/>
      <c r="H41" s="51"/>
      <c r="I41" s="54"/>
      <c r="J41" s="54"/>
      <c r="K41" s="54"/>
      <c r="L41" s="54"/>
      <c r="M41" s="43"/>
      <c r="N41" s="43"/>
      <c r="O41" s="43"/>
      <c r="P41" s="43"/>
      <c r="Q41" s="43"/>
    </row>
    <row r="42" spans="1:17" ht="11.25">
      <c r="A42" s="41"/>
      <c r="B42" s="7"/>
      <c r="C42" s="43"/>
      <c r="D42" s="7"/>
      <c r="E42" s="19"/>
      <c r="F42" s="19"/>
      <c r="G42" s="19"/>
      <c r="H42" s="51"/>
      <c r="I42" s="54"/>
      <c r="J42" s="54"/>
      <c r="K42" s="54"/>
      <c r="L42" s="54"/>
      <c r="M42" s="43"/>
      <c r="N42" s="43"/>
      <c r="O42" s="43"/>
      <c r="P42" s="43"/>
      <c r="Q42" s="43"/>
    </row>
    <row r="43" spans="1:17" ht="11.25">
      <c r="A43" s="41"/>
      <c r="B43" s="7"/>
      <c r="C43" s="43"/>
      <c r="D43" s="7"/>
      <c r="E43" s="19"/>
      <c r="F43" s="19"/>
      <c r="G43" s="19"/>
      <c r="H43" s="52"/>
      <c r="I43" s="55"/>
      <c r="J43" s="55"/>
      <c r="K43" s="55"/>
      <c r="L43" s="55"/>
      <c r="M43" s="43"/>
      <c r="N43" s="43"/>
      <c r="O43" s="43"/>
      <c r="P43" s="43"/>
      <c r="Q43" s="43"/>
    </row>
    <row r="44" spans="1:17" ht="11.25">
      <c r="A44" s="28" t="s">
        <v>57</v>
      </c>
      <c r="B44" s="7" t="s">
        <v>41</v>
      </c>
      <c r="C44" s="42" t="s">
        <v>58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1.25">
      <c r="A45" s="28"/>
      <c r="B45" s="7" t="s">
        <v>45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1.25">
      <c r="A46" s="28"/>
      <c r="B46" s="7" t="s">
        <v>44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1.25">
      <c r="A47" s="28"/>
      <c r="B47" s="7" t="s">
        <v>26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1.25">
      <c r="A48" s="28"/>
      <c r="B48" s="7" t="s">
        <v>27</v>
      </c>
      <c r="C48" s="7" t="s">
        <v>59</v>
      </c>
      <c r="D48" s="7"/>
      <c r="E48" s="19">
        <v>1596000</v>
      </c>
      <c r="F48" s="19">
        <v>275695</v>
      </c>
      <c r="G48" s="19">
        <f>SUM(G49)</f>
        <v>1320305</v>
      </c>
      <c r="H48" s="19">
        <f>SUM(H49:H53)</f>
        <v>1553300</v>
      </c>
      <c r="I48" s="19">
        <f>SUM(I49:I53)</f>
        <v>232995</v>
      </c>
      <c r="J48" s="19">
        <f>SUM(J49)</f>
        <v>0</v>
      </c>
      <c r="K48" s="19"/>
      <c r="L48" s="19">
        <f>SUM(L49:L53)</f>
        <v>232995</v>
      </c>
      <c r="M48" s="19">
        <f>SUM(M49:M53)</f>
        <v>1320305</v>
      </c>
      <c r="N48" s="7"/>
      <c r="O48" s="7"/>
      <c r="P48" s="7"/>
      <c r="Q48" s="19">
        <f>SUM(Q49:Q53)</f>
        <v>1320305</v>
      </c>
    </row>
    <row r="49" spans="1:17" ht="11.25">
      <c r="A49" s="28"/>
      <c r="B49" s="7" t="s">
        <v>55</v>
      </c>
      <c r="C49" s="7"/>
      <c r="D49" s="7">
        <v>801</v>
      </c>
      <c r="E49" s="19">
        <v>1553300</v>
      </c>
      <c r="F49" s="19">
        <v>232995</v>
      </c>
      <c r="G49" s="19">
        <v>1320305</v>
      </c>
      <c r="H49" s="19">
        <f>SUM(M49,I49)</f>
        <v>1553300</v>
      </c>
      <c r="I49" s="19">
        <v>232995</v>
      </c>
      <c r="J49" s="19"/>
      <c r="K49" s="19"/>
      <c r="L49" s="19">
        <v>232995</v>
      </c>
      <c r="M49" s="19">
        <v>1320305</v>
      </c>
      <c r="N49" s="19"/>
      <c r="O49" s="19"/>
      <c r="P49" s="19"/>
      <c r="Q49" s="19">
        <v>1320305</v>
      </c>
    </row>
    <row r="50" spans="1:17" ht="11.25">
      <c r="A50" s="28"/>
      <c r="B50" s="7" t="s">
        <v>56</v>
      </c>
      <c r="C50" s="43"/>
      <c r="D50" s="7">
        <v>80130</v>
      </c>
      <c r="E50" s="19"/>
      <c r="F50" s="19"/>
      <c r="G50" s="19"/>
      <c r="H50" s="50"/>
      <c r="I50" s="53"/>
      <c r="J50" s="53"/>
      <c r="K50" s="53"/>
      <c r="L50" s="53"/>
      <c r="M50" s="56"/>
      <c r="N50" s="43"/>
      <c r="O50" s="43"/>
      <c r="P50" s="43"/>
      <c r="Q50" s="56"/>
    </row>
    <row r="51" spans="1:17" ht="11.25">
      <c r="A51" s="28"/>
      <c r="B51" s="7" t="s">
        <v>51</v>
      </c>
      <c r="C51" s="43"/>
      <c r="D51" s="7">
        <v>6058</v>
      </c>
      <c r="E51" s="19"/>
      <c r="F51" s="19"/>
      <c r="G51" s="19"/>
      <c r="H51" s="51"/>
      <c r="I51" s="54"/>
      <c r="J51" s="54"/>
      <c r="K51" s="54"/>
      <c r="L51" s="54"/>
      <c r="M51" s="43"/>
      <c r="N51" s="43"/>
      <c r="O51" s="43"/>
      <c r="P51" s="43"/>
      <c r="Q51" s="43"/>
    </row>
    <row r="52" spans="1:17" ht="11.25">
      <c r="A52" s="28"/>
      <c r="B52" s="7"/>
      <c r="C52" s="43"/>
      <c r="D52" s="7">
        <v>6059</v>
      </c>
      <c r="E52" s="19"/>
      <c r="F52" s="19"/>
      <c r="G52" s="19"/>
      <c r="H52" s="51"/>
      <c r="I52" s="54"/>
      <c r="J52" s="54"/>
      <c r="K52" s="54"/>
      <c r="L52" s="54"/>
      <c r="M52" s="43"/>
      <c r="N52" s="43"/>
      <c r="O52" s="43"/>
      <c r="P52" s="43"/>
      <c r="Q52" s="43"/>
    </row>
    <row r="53" spans="1:17" ht="11.25">
      <c r="A53" s="28"/>
      <c r="B53" s="7"/>
      <c r="C53" s="43"/>
      <c r="D53" s="7"/>
      <c r="E53" s="19"/>
      <c r="F53" s="19"/>
      <c r="G53" s="19"/>
      <c r="H53" s="52"/>
      <c r="I53" s="55"/>
      <c r="J53" s="55"/>
      <c r="K53" s="55"/>
      <c r="L53" s="55"/>
      <c r="M53" s="43"/>
      <c r="N53" s="43"/>
      <c r="O53" s="43"/>
      <c r="P53" s="43"/>
      <c r="Q53" s="43"/>
    </row>
    <row r="54" spans="1:17" ht="11.25">
      <c r="A54" s="4">
        <v>2</v>
      </c>
      <c r="B54" s="5" t="s">
        <v>30</v>
      </c>
      <c r="C54" s="11"/>
      <c r="D54" s="7"/>
      <c r="E54" s="23">
        <f>SUM(E59,E70,E80)</f>
        <v>426113.36</v>
      </c>
      <c r="F54" s="23">
        <f>SUM(F59,F70,F80)</f>
        <v>32126.97</v>
      </c>
      <c r="G54" s="23">
        <f>SUM(G59,G70,G80)</f>
        <v>393986.39</v>
      </c>
      <c r="H54" s="23">
        <f>SUM(H59,H70,H80)</f>
        <v>286391.36</v>
      </c>
      <c r="I54" s="23">
        <f>SUM(I59,I70,I80)</f>
        <v>11168.97</v>
      </c>
      <c r="J54" s="23"/>
      <c r="K54" s="23">
        <f>SUM(K59)</f>
        <v>0</v>
      </c>
      <c r="L54" s="23">
        <f>SUM(L59,L70,L80)</f>
        <v>11168.97</v>
      </c>
      <c r="M54" s="23">
        <f>SUM(M59,M70,M80)</f>
        <v>275222.39</v>
      </c>
      <c r="N54" s="24"/>
      <c r="O54" s="24"/>
      <c r="P54" s="24"/>
      <c r="Q54" s="23">
        <f>SUM(Q59,Q70,Q80)</f>
        <v>275222.39</v>
      </c>
    </row>
    <row r="55" spans="1:17" ht="11.25">
      <c r="A55" s="41" t="s">
        <v>31</v>
      </c>
      <c r="B55" s="7" t="s">
        <v>25</v>
      </c>
      <c r="C55" s="42" t="s">
        <v>48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1.25">
      <c r="A56" s="41"/>
      <c r="B56" s="7" t="s">
        <v>46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1.25">
      <c r="A57" s="41"/>
      <c r="B57" s="7" t="s">
        <v>47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1.25">
      <c r="A58" s="41"/>
      <c r="B58" s="7" t="s">
        <v>26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1.25">
      <c r="A59" s="41"/>
      <c r="B59" s="7" t="s">
        <v>27</v>
      </c>
      <c r="C59" s="7"/>
      <c r="D59" s="7"/>
      <c r="E59" s="19">
        <f>SUM(E60:E62)</f>
        <v>214181.55</v>
      </c>
      <c r="F59" s="19">
        <f>SUM(F60:F62)</f>
        <v>32126.97</v>
      </c>
      <c r="G59" s="19">
        <f>SUM(G60:G62)</f>
        <v>182054.58000000002</v>
      </c>
      <c r="H59" s="19">
        <f>SUM(H60)</f>
        <v>74459.55</v>
      </c>
      <c r="I59" s="19">
        <f>SUM(I60)</f>
        <v>11168.97</v>
      </c>
      <c r="J59" s="19"/>
      <c r="K59" s="19"/>
      <c r="L59" s="19">
        <f>SUM(L60)</f>
        <v>11168.97</v>
      </c>
      <c r="M59" s="19">
        <f>SUM(M60)</f>
        <v>63290.58</v>
      </c>
      <c r="N59" s="7"/>
      <c r="O59" s="7"/>
      <c r="P59" s="7"/>
      <c r="Q59" s="19">
        <f>SUM(Q60)</f>
        <v>63290.58</v>
      </c>
    </row>
    <row r="60" spans="1:17" ht="11.25">
      <c r="A60" s="41"/>
      <c r="B60" s="7" t="s">
        <v>55</v>
      </c>
      <c r="C60" s="43"/>
      <c r="D60" s="7">
        <v>853</v>
      </c>
      <c r="E60" s="19">
        <f>SUM(F60:G60)</f>
        <v>74459.55</v>
      </c>
      <c r="F60" s="19">
        <v>11168.97</v>
      </c>
      <c r="G60" s="19">
        <v>63290.58</v>
      </c>
      <c r="H60" s="44">
        <f>SUM(M60,I60)</f>
        <v>74459.55</v>
      </c>
      <c r="I60" s="44">
        <v>11168.97</v>
      </c>
      <c r="J60" s="44"/>
      <c r="K60" s="44"/>
      <c r="L60" s="44">
        <v>11168.97</v>
      </c>
      <c r="M60" s="44">
        <v>63290.58</v>
      </c>
      <c r="N60" s="43"/>
      <c r="O60" s="43"/>
      <c r="P60" s="43"/>
      <c r="Q60" s="44">
        <v>63290.58</v>
      </c>
    </row>
    <row r="61" spans="1:17" ht="11.25">
      <c r="A61" s="41"/>
      <c r="B61" s="7" t="s">
        <v>49</v>
      </c>
      <c r="C61" s="43"/>
      <c r="D61" s="7">
        <v>85395</v>
      </c>
      <c r="E61" s="19">
        <v>139722</v>
      </c>
      <c r="F61" s="19">
        <v>20958</v>
      </c>
      <c r="G61" s="19">
        <v>118764</v>
      </c>
      <c r="H61" s="44"/>
      <c r="I61" s="44"/>
      <c r="J61" s="44"/>
      <c r="K61" s="44"/>
      <c r="L61" s="44"/>
      <c r="M61" s="44"/>
      <c r="N61" s="43"/>
      <c r="O61" s="43"/>
      <c r="P61" s="43"/>
      <c r="Q61" s="44"/>
    </row>
    <row r="62" spans="1:17" ht="11.25">
      <c r="A62" s="41"/>
      <c r="B62" s="7"/>
      <c r="C62" s="43"/>
      <c r="D62" s="12" t="s">
        <v>74</v>
      </c>
      <c r="E62" s="19"/>
      <c r="F62" s="19"/>
      <c r="G62" s="19"/>
      <c r="H62" s="44"/>
      <c r="I62" s="44"/>
      <c r="J62" s="44"/>
      <c r="K62" s="44"/>
      <c r="L62" s="44"/>
      <c r="M62" s="44"/>
      <c r="N62" s="43"/>
      <c r="O62" s="43"/>
      <c r="P62" s="43"/>
      <c r="Q62" s="44"/>
    </row>
    <row r="63" spans="1:17" ht="11.25">
      <c r="A63" s="41"/>
      <c r="B63" s="7"/>
      <c r="C63" s="43"/>
      <c r="D63" s="12" t="s">
        <v>75</v>
      </c>
      <c r="E63" s="19"/>
      <c r="F63" s="19"/>
      <c r="G63" s="19"/>
      <c r="H63" s="44"/>
      <c r="I63" s="44"/>
      <c r="J63" s="44"/>
      <c r="K63" s="44"/>
      <c r="L63" s="44"/>
      <c r="M63" s="44"/>
      <c r="N63" s="43"/>
      <c r="O63" s="43"/>
      <c r="P63" s="43"/>
      <c r="Q63" s="44"/>
    </row>
    <row r="64" spans="1:17" ht="11.25">
      <c r="A64" s="13"/>
      <c r="B64" s="14"/>
      <c r="C64" s="15"/>
      <c r="D64" s="16" t="s">
        <v>76</v>
      </c>
      <c r="E64" s="17"/>
      <c r="F64" s="17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1.25">
      <c r="A65" s="13"/>
      <c r="B65" s="14"/>
      <c r="C65" s="15"/>
      <c r="D65" s="16">
        <v>4449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>
      <c r="A66" s="29"/>
      <c r="B66" s="7" t="s">
        <v>25</v>
      </c>
      <c r="C66" s="42" t="s">
        <v>65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ht="11.25">
      <c r="A67" s="29"/>
      <c r="B67" s="7" t="s">
        <v>63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1.25">
      <c r="A68" s="29" t="s">
        <v>60</v>
      </c>
      <c r="B68" s="7" t="s">
        <v>64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1.25">
      <c r="A69" s="29"/>
      <c r="B69" s="7" t="s">
        <v>26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1.25">
      <c r="A70" s="29"/>
      <c r="B70" s="7" t="s">
        <v>27</v>
      </c>
      <c r="C70" s="7"/>
      <c r="D70" s="7"/>
      <c r="E70" s="19">
        <f>SUM(E71:E73)</f>
        <v>77179.81</v>
      </c>
      <c r="F70" s="19">
        <f>SUM(F71:F73)</f>
        <v>0</v>
      </c>
      <c r="G70" s="19">
        <f>SUM(G71:G73)</f>
        <v>77179.81</v>
      </c>
      <c r="H70" s="19">
        <f>SUM(H71)</f>
        <v>77179.81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77179.81</v>
      </c>
      <c r="N70" s="7"/>
      <c r="O70" s="7"/>
      <c r="P70" s="7"/>
      <c r="Q70" s="19">
        <f>SUM(Q71)</f>
        <v>77179.81</v>
      </c>
    </row>
    <row r="71" spans="1:17" ht="11.25">
      <c r="A71" s="29"/>
      <c r="B71" s="7" t="s">
        <v>55</v>
      </c>
      <c r="C71" s="43"/>
      <c r="D71" s="7">
        <v>801</v>
      </c>
      <c r="E71" s="19">
        <v>77179.81</v>
      </c>
      <c r="F71" s="19">
        <v>0</v>
      </c>
      <c r="G71" s="19">
        <v>77179.81</v>
      </c>
      <c r="H71" s="44">
        <v>77179.81</v>
      </c>
      <c r="I71" s="44"/>
      <c r="J71" s="44"/>
      <c r="K71" s="44"/>
      <c r="L71" s="44"/>
      <c r="M71" s="44">
        <v>77179.81</v>
      </c>
      <c r="N71" s="43"/>
      <c r="O71" s="43"/>
      <c r="P71" s="43"/>
      <c r="Q71" s="44">
        <v>77179.81</v>
      </c>
    </row>
    <row r="72" spans="1:17" ht="11.25">
      <c r="A72" s="29"/>
      <c r="B72" s="7" t="s">
        <v>49</v>
      </c>
      <c r="C72" s="43"/>
      <c r="D72" s="7">
        <v>80195</v>
      </c>
      <c r="E72" s="19"/>
      <c r="F72" s="19"/>
      <c r="G72" s="19"/>
      <c r="H72" s="44"/>
      <c r="I72" s="44"/>
      <c r="J72" s="44"/>
      <c r="K72" s="44"/>
      <c r="L72" s="44"/>
      <c r="M72" s="44"/>
      <c r="N72" s="43"/>
      <c r="O72" s="43"/>
      <c r="P72" s="43"/>
      <c r="Q72" s="44"/>
    </row>
    <row r="73" spans="1:17" ht="11.25">
      <c r="A73" s="29"/>
      <c r="B73" s="7"/>
      <c r="C73" s="43"/>
      <c r="D73" s="12" t="s">
        <v>61</v>
      </c>
      <c r="E73" s="19"/>
      <c r="F73" s="19"/>
      <c r="G73" s="19"/>
      <c r="H73" s="44"/>
      <c r="I73" s="44"/>
      <c r="J73" s="44"/>
      <c r="K73" s="44"/>
      <c r="L73" s="44"/>
      <c r="M73" s="44"/>
      <c r="N73" s="43"/>
      <c r="O73" s="43"/>
      <c r="P73" s="43"/>
      <c r="Q73" s="44"/>
    </row>
    <row r="74" spans="1:17" ht="11.25">
      <c r="A74" s="29"/>
      <c r="B74" s="7"/>
      <c r="C74" s="43"/>
      <c r="D74" s="12" t="s">
        <v>62</v>
      </c>
      <c r="E74" s="19"/>
      <c r="F74" s="19"/>
      <c r="G74" s="19"/>
      <c r="H74" s="44"/>
      <c r="I74" s="44"/>
      <c r="J74" s="44"/>
      <c r="K74" s="44"/>
      <c r="L74" s="44"/>
      <c r="M74" s="44"/>
      <c r="N74" s="43"/>
      <c r="O74" s="43"/>
      <c r="P74" s="43"/>
      <c r="Q74" s="44"/>
    </row>
    <row r="75" spans="1:17" ht="11.25">
      <c r="A75" s="29"/>
      <c r="B75" s="14"/>
      <c r="C75" s="15"/>
      <c r="D75" s="16">
        <v>4747.4757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 customHeight="1">
      <c r="A76" s="29"/>
      <c r="B76" s="7" t="s">
        <v>70</v>
      </c>
      <c r="C76" s="42" t="s">
        <v>71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ht="11.25" customHeight="1">
      <c r="A77" s="29"/>
      <c r="B77" s="7" t="s">
        <v>68</v>
      </c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11.25" customHeight="1">
      <c r="A78" s="29" t="s">
        <v>67</v>
      </c>
      <c r="B78" s="7" t="s">
        <v>69</v>
      </c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17" ht="11.25" customHeight="1">
      <c r="A79" s="29"/>
      <c r="B79" s="7" t="s">
        <v>26</v>
      </c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4"/>
    </row>
    <row r="80" spans="1:17" ht="11.25">
      <c r="A80" s="29"/>
      <c r="B80" s="7" t="s">
        <v>27</v>
      </c>
      <c r="C80" s="7"/>
      <c r="D80" s="7"/>
      <c r="E80" s="19">
        <f>SUM(E81:E83)</f>
        <v>134752</v>
      </c>
      <c r="F80" s="19">
        <f>SUM(F81)</f>
        <v>0</v>
      </c>
      <c r="G80" s="19">
        <f>SUM(G81)</f>
        <v>134752</v>
      </c>
      <c r="H80" s="19">
        <f>SUM(H81)</f>
        <v>134752</v>
      </c>
      <c r="I80" s="19">
        <f>SUM(I81)</f>
        <v>0</v>
      </c>
      <c r="J80" s="19"/>
      <c r="K80" s="19"/>
      <c r="L80" s="19">
        <f>SUM(L81)</f>
        <v>0</v>
      </c>
      <c r="M80" s="19">
        <f>SUM(M81)</f>
        <v>134752</v>
      </c>
      <c r="N80" s="7"/>
      <c r="O80" s="7"/>
      <c r="P80" s="7"/>
      <c r="Q80" s="19">
        <f>SUM(Q81)</f>
        <v>134752</v>
      </c>
    </row>
    <row r="81" spans="1:17" ht="11.25">
      <c r="A81" s="29"/>
      <c r="B81" s="7" t="s">
        <v>55</v>
      </c>
      <c r="C81" s="43"/>
      <c r="D81" s="7">
        <v>852</v>
      </c>
      <c r="E81" s="19">
        <v>134752</v>
      </c>
      <c r="F81" s="19"/>
      <c r="G81" s="19">
        <v>134752</v>
      </c>
      <c r="H81" s="44">
        <v>134752</v>
      </c>
      <c r="I81" s="44">
        <v>0</v>
      </c>
      <c r="J81" s="44"/>
      <c r="K81" s="44"/>
      <c r="L81" s="44">
        <v>0</v>
      </c>
      <c r="M81" s="44">
        <v>134752</v>
      </c>
      <c r="N81" s="43"/>
      <c r="O81" s="43"/>
      <c r="P81" s="43"/>
      <c r="Q81" s="44">
        <v>134752</v>
      </c>
    </row>
    <row r="82" spans="1:17" ht="11.25">
      <c r="A82" s="29"/>
      <c r="B82" s="7" t="s">
        <v>49</v>
      </c>
      <c r="C82" s="43"/>
      <c r="D82" s="7">
        <v>85295</v>
      </c>
      <c r="E82" s="19"/>
      <c r="F82" s="19"/>
      <c r="G82" s="19"/>
      <c r="H82" s="44"/>
      <c r="I82" s="44"/>
      <c r="J82" s="44"/>
      <c r="K82" s="44"/>
      <c r="L82" s="44"/>
      <c r="M82" s="44"/>
      <c r="N82" s="43"/>
      <c r="O82" s="43"/>
      <c r="P82" s="43"/>
      <c r="Q82" s="44"/>
    </row>
    <row r="83" spans="1:17" ht="11.25">
      <c r="A83" s="29"/>
      <c r="B83" s="7"/>
      <c r="C83" s="43"/>
      <c r="D83" s="12" t="s">
        <v>77</v>
      </c>
      <c r="E83" s="19"/>
      <c r="F83" s="19"/>
      <c r="G83" s="19"/>
      <c r="H83" s="44"/>
      <c r="I83" s="44"/>
      <c r="J83" s="44"/>
      <c r="K83" s="44"/>
      <c r="L83" s="44"/>
      <c r="M83" s="44"/>
      <c r="N83" s="43"/>
      <c r="O83" s="43"/>
      <c r="P83" s="43"/>
      <c r="Q83" s="44"/>
    </row>
    <row r="84" spans="1:17" ht="11.25">
      <c r="A84" s="29"/>
      <c r="B84" s="7"/>
      <c r="C84" s="43"/>
      <c r="D84" s="12" t="s">
        <v>78</v>
      </c>
      <c r="E84" s="19"/>
      <c r="F84" s="19"/>
      <c r="G84" s="19"/>
      <c r="H84" s="44"/>
      <c r="I84" s="44"/>
      <c r="J84" s="44"/>
      <c r="K84" s="44"/>
      <c r="L84" s="44"/>
      <c r="M84" s="44"/>
      <c r="N84" s="43"/>
      <c r="O84" s="43"/>
      <c r="P84" s="43"/>
      <c r="Q84" s="44"/>
    </row>
    <row r="85" spans="1:17" ht="11.25">
      <c r="A85" s="29"/>
      <c r="B85" s="14"/>
      <c r="C85" s="15"/>
      <c r="D85" s="16">
        <v>4307</v>
      </c>
      <c r="E85" s="17"/>
      <c r="F85" s="17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1.25">
      <c r="A86" s="29"/>
      <c r="B86" s="30"/>
      <c r="C86" s="31"/>
      <c r="D86" s="32"/>
      <c r="E86" s="33"/>
      <c r="F86" s="33"/>
      <c r="G86" s="33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1.25">
      <c r="A87" s="29"/>
      <c r="B87" s="30"/>
      <c r="C87" s="31"/>
      <c r="D87" s="32"/>
      <c r="E87" s="33"/>
      <c r="F87" s="33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1.25">
      <c r="A88" s="29"/>
      <c r="B88" s="30"/>
      <c r="C88" s="31"/>
      <c r="D88" s="32"/>
      <c r="E88" s="33"/>
      <c r="F88" s="33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1.25">
      <c r="A89" s="29"/>
      <c r="B89" s="30"/>
      <c r="C89" s="31"/>
      <c r="D89" s="32"/>
      <c r="E89" s="33"/>
      <c r="F89" s="33"/>
      <c r="G89" s="33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s="6" customFormat="1" ht="15" customHeight="1">
      <c r="A90" s="48" t="s">
        <v>32</v>
      </c>
      <c r="B90" s="48"/>
      <c r="C90" s="48" t="s">
        <v>5</v>
      </c>
      <c r="D90" s="48"/>
      <c r="E90" s="21">
        <f aca="true" t="shared" si="1" ref="E90:M90">SUM(E13,E54)</f>
        <v>19104362.66</v>
      </c>
      <c r="F90" s="36">
        <f t="shared" si="1"/>
        <v>6023034.4399999995</v>
      </c>
      <c r="G90" s="36">
        <f t="shared" si="1"/>
        <v>13081328.22</v>
      </c>
      <c r="H90" s="21">
        <f t="shared" si="1"/>
        <v>15671161.139999999</v>
      </c>
      <c r="I90" s="36">
        <f t="shared" si="1"/>
        <v>4961711.64</v>
      </c>
      <c r="J90" s="34">
        <f t="shared" si="1"/>
        <v>0</v>
      </c>
      <c r="K90" s="34">
        <f t="shared" si="1"/>
        <v>0</v>
      </c>
      <c r="L90" s="36">
        <f t="shared" si="1"/>
        <v>4961711.64</v>
      </c>
      <c r="M90" s="21">
        <f t="shared" si="1"/>
        <v>10709449.5</v>
      </c>
      <c r="N90" s="8"/>
      <c r="O90" s="8"/>
      <c r="P90" s="8"/>
      <c r="Q90" s="25">
        <f>SUM(Q13,Q54)</f>
        <v>10709449.5</v>
      </c>
    </row>
    <row r="92" spans="1:10" ht="11.25">
      <c r="A92" s="47" t="s">
        <v>33</v>
      </c>
      <c r="B92" s="47"/>
      <c r="C92" s="47"/>
      <c r="D92" s="47"/>
      <c r="E92" s="47"/>
      <c r="F92" s="47"/>
      <c r="G92" s="47"/>
      <c r="H92" s="47"/>
      <c r="I92" s="47"/>
      <c r="J92" s="47"/>
    </row>
    <row r="93" ht="11.25">
      <c r="A93" s="1" t="s">
        <v>34</v>
      </c>
    </row>
    <row r="94" ht="11.25">
      <c r="A94" s="1" t="s">
        <v>35</v>
      </c>
    </row>
    <row r="95" ht="11.25">
      <c r="J95" s="35"/>
    </row>
  </sheetData>
  <mergeCells count="114">
    <mergeCell ref="P81:P84"/>
    <mergeCell ref="Q81:Q84"/>
    <mergeCell ref="C76:Q79"/>
    <mergeCell ref="C81:C84"/>
    <mergeCell ref="H81:H84"/>
    <mergeCell ref="I81:I84"/>
    <mergeCell ref="J81:J84"/>
    <mergeCell ref="K81:K84"/>
    <mergeCell ref="L81:L84"/>
    <mergeCell ref="O50:O53"/>
    <mergeCell ref="N81:N84"/>
    <mergeCell ref="O81:O84"/>
    <mergeCell ref="M81:M84"/>
    <mergeCell ref="L71:L74"/>
    <mergeCell ref="Q71:Q74"/>
    <mergeCell ref="C66:Q69"/>
    <mergeCell ref="C71:C74"/>
    <mergeCell ref="H71:H74"/>
    <mergeCell ref="I71:I74"/>
    <mergeCell ref="J71:J74"/>
    <mergeCell ref="K71:K74"/>
    <mergeCell ref="P50:P53"/>
    <mergeCell ref="P71:P74"/>
    <mergeCell ref="Q50:Q53"/>
    <mergeCell ref="K50:K53"/>
    <mergeCell ref="L50:L53"/>
    <mergeCell ref="M50:M53"/>
    <mergeCell ref="N50:N53"/>
    <mergeCell ref="M71:M74"/>
    <mergeCell ref="N71:N74"/>
    <mergeCell ref="O71:O74"/>
    <mergeCell ref="C50:C53"/>
    <mergeCell ref="H50:H53"/>
    <mergeCell ref="I50:I53"/>
    <mergeCell ref="J50:J53"/>
    <mergeCell ref="Q40:Q43"/>
    <mergeCell ref="M40:M43"/>
    <mergeCell ref="M30:M33"/>
    <mergeCell ref="C44:Q47"/>
    <mergeCell ref="P40:P43"/>
    <mergeCell ref="O30:O33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N10:Q10"/>
    <mergeCell ref="C13:D13"/>
    <mergeCell ref="Q30:Q33"/>
    <mergeCell ref="P20:P23"/>
    <mergeCell ref="Q20:Q23"/>
    <mergeCell ref="M20:M23"/>
    <mergeCell ref="N20:N23"/>
    <mergeCell ref="C60:C63"/>
    <mergeCell ref="H60:H63"/>
    <mergeCell ref="J60:J63"/>
    <mergeCell ref="C55:Q58"/>
    <mergeCell ref="P60:P63"/>
    <mergeCell ref="Q60:Q63"/>
    <mergeCell ref="A92:J92"/>
    <mergeCell ref="O60:O63"/>
    <mergeCell ref="K60:K63"/>
    <mergeCell ref="L60:L63"/>
    <mergeCell ref="M60:M63"/>
    <mergeCell ref="N60:N63"/>
    <mergeCell ref="A55:A63"/>
    <mergeCell ref="I60:I63"/>
    <mergeCell ref="A90:B90"/>
    <mergeCell ref="C90:D90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6:A11"/>
    <mergeCell ref="B6:B11"/>
    <mergeCell ref="C6:C11"/>
    <mergeCell ref="D6:D11"/>
    <mergeCell ref="O1:Q1"/>
    <mergeCell ref="N2:Q2"/>
    <mergeCell ref="O3:Q3"/>
    <mergeCell ref="A4:Q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2010-03-23T07:09:23Z</cp:lastPrinted>
  <dcterms:created xsi:type="dcterms:W3CDTF">2008-03-12T06:36:29Z</dcterms:created>
  <dcterms:modified xsi:type="dcterms:W3CDTF">2010-04-21T07:22:52Z</dcterms:modified>
  <cp:category/>
  <cp:version/>
  <cp:contentType/>
  <cp:contentStatus/>
</cp:coreProperties>
</file>