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<sst xmlns="http://schemas.openxmlformats.org/spreadsheetml/2006/main" count="93" uniqueCount="66">
  <si>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</si>
  <si>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</si>
  <si>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</si>
  <si>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</si>
  <si>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</si>
  <si>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</si>
  <si>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</si>
  <si>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</si>
  <si>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</si>
  <si>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</si>
  <si>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</si>
  <si>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</si>
  <si>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</si>
  <si>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</si>
  <si>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</si>
  <si>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</si>
  <si>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</si>
  <si>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</si>
  <si>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</si>
  <si>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</si>
  <si>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</si>
  <si>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</si>
  <si>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</si>
  <si>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</si>
  <si>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</si>
  <si>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</si>
  <si>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</si>
  <si>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</si>
  <si>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</si>
  <si>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</si>
  <si>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</si>
  <si>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</si>
  <si>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</si>
  <si>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</si>
  <si>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</si>
  <si>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</si>
  <si>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</si>
  <si>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</si>
  <si>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</si>
  <si>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</si>
  <si>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</si>
  <si>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</si>
  <si>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</si>
  <si>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</si>
  <si>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</si>
  <si>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</si>
  <si>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</si>
  <si>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</si>
  <si>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4018,4019,4118</t>
  </si>
  <si>
    <t>4119,4128,4129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</si>
  <si>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</si>
  <si>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</si>
  <si>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</si>
  <si>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</si>
  <si>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</si>
  <si>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</si>
  <si>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</si>
  <si>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Załącznik nr 4</t>
  </si>
  <si>
    <t>z tego: 2010 r.</t>
  </si>
  <si>
    <t>2011r.</t>
  </si>
  <si>
    <t>1.4.</t>
  </si>
  <si>
    <t>Regionalny Program Operacyjny Warmia i Mazury na lata 2007-2013.   Infrastruktura społeczna. Inwestycje w infrastrukturę edukacyjną . Termomodernizacja budynków, placówek oswiatowych przy Zespole Szkół Zawodowych i Ogólnokształcących ul. Wyborska 12a w Nidzicy (sala gimnastyczna i internat)</t>
  </si>
  <si>
    <t>kat.Nr 75</t>
  </si>
  <si>
    <t>4308,4309,4448</t>
  </si>
  <si>
    <t>do uchwały Rady Powiatu nr XXXIV/205/09</t>
  </si>
  <si>
    <t>z dnia 22 grudnia 2009r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</si>
</sst>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1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4" fontId="9" fillId="0" borderId="1" xfId="17" applyNumberFormat="1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  <xf numFmtId="4" fontId="5" fillId="0" borderId="4" xfId="17" applyNumberFormat="1" applyFont="1" applyBorder="1" applyAlignment="1">
      <alignment horizontal="center"/>
      <protection/>
    </xf>
    <xf numFmtId="4" fontId="5" fillId="0" borderId="6" xfId="17" applyNumberFormat="1" applyFont="1" applyBorder="1" applyAlignment="1">
      <alignment horizontal="center"/>
      <protection/>
    </xf>
    <xf numFmtId="4" fontId="5" fillId="0" borderId="5" xfId="17" applyNumberFormat="1" applyFont="1" applyBorder="1" applyAlignment="1">
      <alignment horizontal="center"/>
      <protection/>
    </xf>
    <xf numFmtId="4" fontId="8" fillId="0" borderId="4" xfId="17" applyNumberFormat="1" applyFont="1" applyBorder="1" applyAlignment="1">
      <alignment horizontal="center"/>
      <protection/>
    </xf>
    <xf numFmtId="4" fontId="8" fillId="0" borderId="6" xfId="17" applyNumberFormat="1" applyFont="1" applyBorder="1" applyAlignment="1">
      <alignment horizontal="center"/>
      <protection/>
    </xf>
    <xf numFmtId="4" fontId="8" fillId="0" borderId="5" xfId="17" applyNumberFormat="1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4" fillId="0" borderId="3" xfId="17" applyFont="1" applyBorder="1" applyAlignment="1">
      <alignment horizontal="justify" vertical="top"/>
      <protection/>
    </xf>
    <xf numFmtId="0" fontId="5" fillId="0" borderId="3" xfId="17" applyFont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D1">
      <selection activeCell="M18" sqref="M18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48" t="s">
        <v>57</v>
      </c>
      <c r="P1" s="48"/>
      <c r="Q1" s="48"/>
    </row>
    <row r="2" spans="14:17" ht="11.25">
      <c r="N2" s="48" t="s">
        <v>64</v>
      </c>
      <c r="O2" s="48"/>
      <c r="P2" s="48"/>
      <c r="Q2" s="48"/>
    </row>
    <row r="3" spans="14:17" ht="11.25">
      <c r="N3" s="10"/>
      <c r="O3" s="48" t="s">
        <v>65</v>
      </c>
      <c r="P3" s="48"/>
      <c r="Q3" s="48"/>
    </row>
    <row r="4" spans="1:17" ht="27.75" customHeight="1">
      <c r="A4" s="49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6" spans="1:17" ht="10.5" customHeight="1">
      <c r="A6" s="42" t="s">
        <v>2</v>
      </c>
      <c r="B6" s="42" t="s">
        <v>6</v>
      </c>
      <c r="C6" s="41" t="s">
        <v>7</v>
      </c>
      <c r="D6" s="41" t="s">
        <v>8</v>
      </c>
      <c r="E6" s="41" t="s">
        <v>9</v>
      </c>
      <c r="F6" s="42" t="s">
        <v>0</v>
      </c>
      <c r="G6" s="42"/>
      <c r="H6" s="42" t="s">
        <v>3</v>
      </c>
      <c r="I6" s="42"/>
      <c r="J6" s="42"/>
      <c r="K6" s="42"/>
      <c r="L6" s="42"/>
      <c r="M6" s="42"/>
      <c r="N6" s="42"/>
      <c r="O6" s="42"/>
      <c r="P6" s="42"/>
      <c r="Q6" s="42"/>
    </row>
    <row r="7" spans="1:17" ht="10.5" customHeight="1">
      <c r="A7" s="42"/>
      <c r="B7" s="42"/>
      <c r="C7" s="41"/>
      <c r="D7" s="41"/>
      <c r="E7" s="41"/>
      <c r="F7" s="41" t="s">
        <v>10</v>
      </c>
      <c r="G7" s="41" t="s">
        <v>11</v>
      </c>
      <c r="H7" s="42" t="s">
        <v>4</v>
      </c>
      <c r="I7" s="42"/>
      <c r="J7" s="42"/>
      <c r="K7" s="42"/>
      <c r="L7" s="42"/>
      <c r="M7" s="42"/>
      <c r="N7" s="42"/>
      <c r="O7" s="42"/>
      <c r="P7" s="42"/>
      <c r="Q7" s="42"/>
    </row>
    <row r="8" spans="1:17" ht="11.25">
      <c r="A8" s="42"/>
      <c r="B8" s="42"/>
      <c r="C8" s="41"/>
      <c r="D8" s="41"/>
      <c r="E8" s="41"/>
      <c r="F8" s="41"/>
      <c r="G8" s="41"/>
      <c r="H8" s="41" t="s">
        <v>12</v>
      </c>
      <c r="I8" s="42" t="s">
        <v>1</v>
      </c>
      <c r="J8" s="42"/>
      <c r="K8" s="42"/>
      <c r="L8" s="42"/>
      <c r="M8" s="42"/>
      <c r="N8" s="42"/>
      <c r="O8" s="42"/>
      <c r="P8" s="42"/>
      <c r="Q8" s="42"/>
    </row>
    <row r="9" spans="1:17" ht="14.25" customHeight="1">
      <c r="A9" s="42"/>
      <c r="B9" s="42"/>
      <c r="C9" s="41"/>
      <c r="D9" s="41"/>
      <c r="E9" s="41"/>
      <c r="F9" s="41"/>
      <c r="G9" s="41"/>
      <c r="H9" s="41"/>
      <c r="I9" s="42" t="s">
        <v>13</v>
      </c>
      <c r="J9" s="42"/>
      <c r="K9" s="42"/>
      <c r="L9" s="42"/>
      <c r="M9" s="42" t="s">
        <v>14</v>
      </c>
      <c r="N9" s="42"/>
      <c r="O9" s="42"/>
      <c r="P9" s="42"/>
      <c r="Q9" s="42"/>
    </row>
    <row r="10" spans="1:17" ht="12.75" customHeight="1">
      <c r="A10" s="42"/>
      <c r="B10" s="42"/>
      <c r="C10" s="41"/>
      <c r="D10" s="41"/>
      <c r="E10" s="41"/>
      <c r="F10" s="41"/>
      <c r="G10" s="41"/>
      <c r="H10" s="41"/>
      <c r="I10" s="41" t="s">
        <v>15</v>
      </c>
      <c r="J10" s="42" t="s">
        <v>16</v>
      </c>
      <c r="K10" s="42"/>
      <c r="L10" s="42"/>
      <c r="M10" s="41" t="s">
        <v>17</v>
      </c>
      <c r="N10" s="41" t="s">
        <v>16</v>
      </c>
      <c r="O10" s="41"/>
      <c r="P10" s="41"/>
      <c r="Q10" s="41"/>
    </row>
    <row r="11" spans="1:17" ht="48" customHeight="1">
      <c r="A11" s="42"/>
      <c r="B11" s="42"/>
      <c r="C11" s="41"/>
      <c r="D11" s="41"/>
      <c r="E11" s="41"/>
      <c r="F11" s="41"/>
      <c r="G11" s="41"/>
      <c r="H11" s="41"/>
      <c r="I11" s="41"/>
      <c r="J11" s="2" t="s">
        <v>18</v>
      </c>
      <c r="K11" s="2" t="s">
        <v>19</v>
      </c>
      <c r="L11" s="2" t="s">
        <v>20</v>
      </c>
      <c r="M11" s="41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43" t="s">
        <v>5</v>
      </c>
      <c r="D13" s="43"/>
      <c r="E13" s="18">
        <f aca="true" t="shared" si="0" ref="E13:J13">SUM(E18,E28,E38,E48)</f>
        <v>18868249.3</v>
      </c>
      <c r="F13" s="18">
        <f t="shared" si="0"/>
        <v>6180907.47</v>
      </c>
      <c r="G13" s="26">
        <f t="shared" si="0"/>
        <v>12687341.83</v>
      </c>
      <c r="H13" s="18">
        <f t="shared" si="0"/>
        <v>15574769.78</v>
      </c>
      <c r="I13" s="26">
        <f t="shared" si="0"/>
        <v>5140542.67</v>
      </c>
      <c r="J13" s="18">
        <f t="shared" si="0"/>
        <v>0</v>
      </c>
      <c r="K13" s="18">
        <f>SUM(K18,K28,K38)</f>
        <v>0</v>
      </c>
      <c r="L13" s="18">
        <f>SUM(L18,L28,L38,L48)</f>
        <v>5140542.67</v>
      </c>
      <c r="M13" s="18">
        <f>SUM(M18,M28,M38,M48)</f>
        <v>10434227.11</v>
      </c>
      <c r="N13" s="18">
        <f>SUM(N18,N28,N38)</f>
        <v>0</v>
      </c>
      <c r="O13" s="18">
        <f>SUM(O18,O28,O38)</f>
        <v>0</v>
      </c>
      <c r="P13" s="18">
        <f>SUM(P18,P28,P38)</f>
        <v>0</v>
      </c>
      <c r="Q13" s="27">
        <f>SUM(Q18,Q28,Q38,Q48)</f>
        <v>10434227.11</v>
      </c>
    </row>
    <row r="14" spans="1:17" ht="11.25">
      <c r="A14" s="40" t="s">
        <v>24</v>
      </c>
      <c r="B14" s="7" t="s">
        <v>36</v>
      </c>
      <c r="C14" s="39" t="s">
        <v>55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1.25">
      <c r="A15" s="40"/>
      <c r="B15" s="7" t="s">
        <v>37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1.25">
      <c r="A16" s="40"/>
      <c r="B16" s="7" t="s">
        <v>38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1.25">
      <c r="A17" s="40"/>
      <c r="B17" s="7" t="s">
        <v>26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1.25">
      <c r="A18" s="40"/>
      <c r="B18" s="7" t="s">
        <v>27</v>
      </c>
      <c r="C18" s="7" t="s">
        <v>40</v>
      </c>
      <c r="D18" s="7"/>
      <c r="E18" s="19">
        <v>11022815.68</v>
      </c>
      <c r="F18" s="20">
        <v>4027582.4</v>
      </c>
      <c r="G18" s="20">
        <v>6995233.28</v>
      </c>
      <c r="H18" s="19">
        <v>10857224.44</v>
      </c>
      <c r="I18" s="20">
        <f>SUM(I19)</f>
        <v>3955474.07</v>
      </c>
      <c r="J18" s="20">
        <f>SUM(J19)</f>
        <v>0</v>
      </c>
      <c r="K18" s="19"/>
      <c r="L18" s="20">
        <f>SUM(L19)</f>
        <v>3955474.07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40"/>
      <c r="B19" s="7" t="s">
        <v>58</v>
      </c>
      <c r="C19" s="7"/>
      <c r="D19" s="7">
        <v>600</v>
      </c>
      <c r="E19" s="19">
        <v>10857224.44</v>
      </c>
      <c r="F19" s="20">
        <v>3955474.07</v>
      </c>
      <c r="G19" s="20">
        <v>6901750.37</v>
      </c>
      <c r="H19" s="19">
        <v>10857224.44</v>
      </c>
      <c r="I19" s="20">
        <v>3955474.07</v>
      </c>
      <c r="J19" s="19"/>
      <c r="K19" s="19"/>
      <c r="L19" s="20">
        <v>3955474.07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40"/>
      <c r="B20" s="7" t="s">
        <v>51</v>
      </c>
      <c r="C20" s="30"/>
      <c r="D20" s="7">
        <v>60014</v>
      </c>
      <c r="E20" s="19"/>
      <c r="F20" s="20"/>
      <c r="G20" s="20"/>
      <c r="H20" s="47"/>
      <c r="I20" s="44"/>
      <c r="J20" s="38"/>
      <c r="K20" s="38"/>
      <c r="L20" s="38"/>
      <c r="M20" s="38"/>
      <c r="N20" s="30"/>
      <c r="O20" s="30"/>
      <c r="P20" s="30"/>
      <c r="Q20" s="44"/>
    </row>
    <row r="21" spans="1:17" ht="11.25">
      <c r="A21" s="40"/>
      <c r="B21" s="7" t="s">
        <v>53</v>
      </c>
      <c r="C21" s="30"/>
      <c r="D21" s="7">
        <v>6058</v>
      </c>
      <c r="E21" s="19"/>
      <c r="F21" s="20"/>
      <c r="G21" s="20"/>
      <c r="H21" s="47"/>
      <c r="I21" s="44"/>
      <c r="J21" s="38"/>
      <c r="K21" s="38"/>
      <c r="L21" s="38"/>
      <c r="M21" s="38"/>
      <c r="N21" s="30"/>
      <c r="O21" s="30"/>
      <c r="P21" s="30"/>
      <c r="Q21" s="44"/>
    </row>
    <row r="22" spans="1:17" ht="11.25">
      <c r="A22" s="40"/>
      <c r="B22" s="7"/>
      <c r="C22" s="30"/>
      <c r="D22" s="7">
        <v>6059</v>
      </c>
      <c r="E22" s="19"/>
      <c r="F22" s="19"/>
      <c r="G22" s="19"/>
      <c r="H22" s="47"/>
      <c r="I22" s="44"/>
      <c r="J22" s="38"/>
      <c r="K22" s="38"/>
      <c r="L22" s="38"/>
      <c r="M22" s="38"/>
      <c r="N22" s="30"/>
      <c r="O22" s="30"/>
      <c r="P22" s="30"/>
      <c r="Q22" s="44"/>
    </row>
    <row r="23" spans="1:17" ht="11.25">
      <c r="A23" s="40"/>
      <c r="B23" s="7"/>
      <c r="C23" s="30"/>
      <c r="D23" s="7"/>
      <c r="E23" s="19"/>
      <c r="F23" s="19"/>
      <c r="G23" s="19"/>
      <c r="H23" s="47"/>
      <c r="I23" s="44"/>
      <c r="J23" s="38"/>
      <c r="K23" s="38"/>
      <c r="L23" s="38"/>
      <c r="M23" s="38"/>
      <c r="N23" s="30"/>
      <c r="O23" s="30"/>
      <c r="P23" s="30"/>
      <c r="Q23" s="44"/>
    </row>
    <row r="24" spans="1:17" ht="11.25">
      <c r="A24" s="40" t="s">
        <v>28</v>
      </c>
      <c r="B24" s="7" t="s">
        <v>36</v>
      </c>
      <c r="C24" s="39" t="s">
        <v>54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1.25">
      <c r="A25" s="40"/>
      <c r="B25" s="7" t="s">
        <v>37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1.25">
      <c r="A26" s="40"/>
      <c r="B26" s="7" t="s">
        <v>39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1.25">
      <c r="A27" s="40"/>
      <c r="B27" s="7" t="s">
        <v>26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1.25">
      <c r="A28" s="40"/>
      <c r="B28" s="7" t="s">
        <v>27</v>
      </c>
      <c r="C28" s="7" t="s">
        <v>40</v>
      </c>
      <c r="D28" s="7"/>
      <c r="E28" s="20">
        <v>6245433.62</v>
      </c>
      <c r="F28" s="20">
        <v>1873630.07</v>
      </c>
      <c r="G28" s="20">
        <v>4371803.55</v>
      </c>
      <c r="H28" s="19">
        <v>3160245.34</v>
      </c>
      <c r="I28" s="22">
        <v>948073.6</v>
      </c>
      <c r="J28" s="19">
        <f>SUM(J30)</f>
        <v>0</v>
      </c>
      <c r="K28" s="19"/>
      <c r="L28" s="22">
        <v>948073.6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40"/>
      <c r="B29" s="7" t="s">
        <v>58</v>
      </c>
      <c r="C29" s="7"/>
      <c r="D29" s="7">
        <v>600</v>
      </c>
      <c r="E29" s="19">
        <v>3160245.34</v>
      </c>
      <c r="F29" s="22">
        <v>948073.6</v>
      </c>
      <c r="G29" s="20">
        <v>2212171.74</v>
      </c>
      <c r="H29" s="19">
        <v>3160245.34</v>
      </c>
      <c r="I29" s="22">
        <v>948073.6</v>
      </c>
      <c r="J29" s="19"/>
      <c r="K29" s="19"/>
      <c r="L29" s="22">
        <v>948073.6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40"/>
      <c r="B30" s="7" t="s">
        <v>59</v>
      </c>
      <c r="C30" s="30"/>
      <c r="D30" s="7">
        <v>60014</v>
      </c>
      <c r="E30" s="19">
        <v>2967500.49</v>
      </c>
      <c r="F30" s="22">
        <v>890250.14</v>
      </c>
      <c r="G30" s="20">
        <v>2077250.35</v>
      </c>
      <c r="H30" s="38"/>
      <c r="I30" s="44"/>
      <c r="J30" s="38"/>
      <c r="K30" s="38"/>
      <c r="L30" s="38"/>
      <c r="M30" s="38"/>
      <c r="N30" s="30"/>
      <c r="O30" s="30"/>
      <c r="P30" s="30"/>
      <c r="Q30" s="44"/>
    </row>
    <row r="31" spans="1:17" ht="11.25">
      <c r="A31" s="40"/>
      <c r="B31" s="7" t="s">
        <v>52</v>
      </c>
      <c r="C31" s="30"/>
      <c r="D31" s="7">
        <v>6058</v>
      </c>
      <c r="E31" s="19"/>
      <c r="F31" s="22"/>
      <c r="G31" s="20"/>
      <c r="H31" s="38"/>
      <c r="I31" s="44"/>
      <c r="J31" s="38"/>
      <c r="K31" s="38"/>
      <c r="L31" s="38"/>
      <c r="M31" s="38"/>
      <c r="N31" s="30"/>
      <c r="O31" s="30"/>
      <c r="P31" s="30"/>
      <c r="Q31" s="44"/>
    </row>
    <row r="32" spans="1:17" ht="11.25">
      <c r="A32" s="40"/>
      <c r="B32" s="7"/>
      <c r="C32" s="30"/>
      <c r="D32" s="7">
        <v>6059</v>
      </c>
      <c r="E32" s="19"/>
      <c r="F32" s="20"/>
      <c r="G32" s="20"/>
      <c r="H32" s="38"/>
      <c r="I32" s="44"/>
      <c r="J32" s="38"/>
      <c r="K32" s="38"/>
      <c r="L32" s="38"/>
      <c r="M32" s="38"/>
      <c r="N32" s="30"/>
      <c r="O32" s="30"/>
      <c r="P32" s="30"/>
      <c r="Q32" s="44"/>
    </row>
    <row r="33" spans="1:17" ht="11.25">
      <c r="A33" s="40"/>
      <c r="B33" s="7"/>
      <c r="C33" s="30"/>
      <c r="D33" s="7"/>
      <c r="E33" s="19"/>
      <c r="F33" s="19"/>
      <c r="G33" s="19"/>
      <c r="H33" s="38"/>
      <c r="I33" s="44"/>
      <c r="J33" s="38"/>
      <c r="K33" s="38"/>
      <c r="L33" s="38"/>
      <c r="M33" s="38"/>
      <c r="N33" s="30"/>
      <c r="O33" s="30"/>
      <c r="P33" s="30"/>
      <c r="Q33" s="44"/>
    </row>
    <row r="34" spans="1:17" ht="11.25">
      <c r="A34" s="40" t="s">
        <v>29</v>
      </c>
      <c r="B34" s="7" t="s">
        <v>41</v>
      </c>
      <c r="C34" s="39" t="s">
        <v>42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1.25">
      <c r="A35" s="40"/>
      <c r="B35" s="7" t="s">
        <v>45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1.25">
      <c r="A36" s="40"/>
      <c r="B36" s="7" t="s">
        <v>44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1.25">
      <c r="A37" s="40"/>
      <c r="B37" s="7" t="s">
        <v>26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1.25">
      <c r="A38" s="40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40"/>
      <c r="B39" s="7" t="s">
        <v>58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40"/>
      <c r="B40" s="7" t="s">
        <v>59</v>
      </c>
      <c r="C40" s="30"/>
      <c r="D40" s="7">
        <v>63003</v>
      </c>
      <c r="E40" s="19"/>
      <c r="F40" s="19"/>
      <c r="G40" s="19"/>
      <c r="H40" s="35">
        <v>4000</v>
      </c>
      <c r="I40" s="32">
        <v>4000</v>
      </c>
      <c r="J40" s="32"/>
      <c r="K40" s="32"/>
      <c r="L40" s="32">
        <v>4000</v>
      </c>
      <c r="M40" s="31"/>
      <c r="N40" s="30"/>
      <c r="O40" s="30"/>
      <c r="P40" s="30"/>
      <c r="Q40" s="31"/>
    </row>
    <row r="41" spans="1:17" ht="11.25">
      <c r="A41" s="40"/>
      <c r="B41" s="7" t="s">
        <v>53</v>
      </c>
      <c r="C41" s="30"/>
      <c r="D41" s="7">
        <v>6639</v>
      </c>
      <c r="E41" s="19"/>
      <c r="F41" s="19"/>
      <c r="G41" s="19"/>
      <c r="H41" s="36"/>
      <c r="I41" s="33"/>
      <c r="J41" s="33"/>
      <c r="K41" s="33"/>
      <c r="L41" s="33"/>
      <c r="M41" s="30"/>
      <c r="N41" s="30"/>
      <c r="O41" s="30"/>
      <c r="P41" s="30"/>
      <c r="Q41" s="30"/>
    </row>
    <row r="42" spans="1:17" ht="11.25">
      <c r="A42" s="40"/>
      <c r="B42" s="7"/>
      <c r="C42" s="30"/>
      <c r="D42" s="7"/>
      <c r="E42" s="19"/>
      <c r="F42" s="19"/>
      <c r="G42" s="19"/>
      <c r="H42" s="36"/>
      <c r="I42" s="33"/>
      <c r="J42" s="33"/>
      <c r="K42" s="33"/>
      <c r="L42" s="33"/>
      <c r="M42" s="30"/>
      <c r="N42" s="30"/>
      <c r="O42" s="30"/>
      <c r="P42" s="30"/>
      <c r="Q42" s="30"/>
    </row>
    <row r="43" spans="1:17" ht="11.25">
      <c r="A43" s="40"/>
      <c r="B43" s="7"/>
      <c r="C43" s="30"/>
      <c r="D43" s="7"/>
      <c r="E43" s="19"/>
      <c r="F43" s="19"/>
      <c r="G43" s="19"/>
      <c r="H43" s="37"/>
      <c r="I43" s="34"/>
      <c r="J43" s="34"/>
      <c r="K43" s="34"/>
      <c r="L43" s="34"/>
      <c r="M43" s="30"/>
      <c r="N43" s="30"/>
      <c r="O43" s="30"/>
      <c r="P43" s="30"/>
      <c r="Q43" s="30"/>
    </row>
    <row r="44" spans="1:17" ht="11.25">
      <c r="A44" s="29" t="s">
        <v>60</v>
      </c>
      <c r="B44" s="7" t="s">
        <v>41</v>
      </c>
      <c r="C44" s="39" t="s">
        <v>61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1.25">
      <c r="A45" s="29"/>
      <c r="B45" s="7" t="s">
        <v>45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1.25">
      <c r="A46" s="29"/>
      <c r="B46" s="7" t="s">
        <v>44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1.25">
      <c r="A47" s="29"/>
      <c r="B47" s="7" t="s">
        <v>26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1.25">
      <c r="A48" s="29"/>
      <c r="B48" s="7" t="s">
        <v>27</v>
      </c>
      <c r="C48" s="7" t="s">
        <v>62</v>
      </c>
      <c r="D48" s="7"/>
      <c r="E48" s="19">
        <v>1596000</v>
      </c>
      <c r="F48" s="19">
        <v>275695</v>
      </c>
      <c r="G48" s="19">
        <f>SUM(G49)</f>
        <v>1320305</v>
      </c>
      <c r="H48" s="19">
        <f>SUM(H49:H53)</f>
        <v>1553300</v>
      </c>
      <c r="I48" s="19">
        <f>SUM(I49:I53)</f>
        <v>232995</v>
      </c>
      <c r="J48" s="19">
        <f>SUM(J49)</f>
        <v>0</v>
      </c>
      <c r="K48" s="19"/>
      <c r="L48" s="19">
        <f>SUM(L49:L53)</f>
        <v>232995</v>
      </c>
      <c r="M48" s="19">
        <f>SUM(M49:M53)</f>
        <v>1320305</v>
      </c>
      <c r="N48" s="7"/>
      <c r="O48" s="7"/>
      <c r="P48" s="7"/>
      <c r="Q48" s="19">
        <f>SUM(Q49:Q53)</f>
        <v>1320305</v>
      </c>
    </row>
    <row r="49" spans="1:17" ht="11.25">
      <c r="A49" s="29"/>
      <c r="B49" s="7" t="s">
        <v>58</v>
      </c>
      <c r="C49" s="7"/>
      <c r="D49" s="7">
        <v>801</v>
      </c>
      <c r="E49" s="19">
        <v>1553300</v>
      </c>
      <c r="F49" s="19">
        <v>232995</v>
      </c>
      <c r="G49" s="19">
        <v>1320305</v>
      </c>
      <c r="H49" s="19">
        <f>SUM(M49,I49)</f>
        <v>1553300</v>
      </c>
      <c r="I49" s="19">
        <v>232995</v>
      </c>
      <c r="J49" s="19"/>
      <c r="K49" s="19"/>
      <c r="L49" s="19">
        <v>232995</v>
      </c>
      <c r="M49" s="19">
        <v>1320305</v>
      </c>
      <c r="N49" s="19"/>
      <c r="O49" s="19"/>
      <c r="P49" s="19"/>
      <c r="Q49" s="19">
        <v>1320305</v>
      </c>
    </row>
    <row r="50" spans="1:17" ht="11.25">
      <c r="A50" s="29"/>
      <c r="B50" s="7" t="s">
        <v>59</v>
      </c>
      <c r="C50" s="30"/>
      <c r="D50" s="7">
        <v>80130</v>
      </c>
      <c r="E50" s="19"/>
      <c r="F50" s="19"/>
      <c r="G50" s="19"/>
      <c r="H50" s="35"/>
      <c r="I50" s="32"/>
      <c r="J50" s="32"/>
      <c r="K50" s="32"/>
      <c r="L50" s="32"/>
      <c r="M50" s="31"/>
      <c r="N50" s="30"/>
      <c r="O50" s="30"/>
      <c r="P50" s="30"/>
      <c r="Q50" s="31"/>
    </row>
    <row r="51" spans="1:17" ht="11.25">
      <c r="A51" s="29"/>
      <c r="B51" s="7" t="s">
        <v>53</v>
      </c>
      <c r="C51" s="30"/>
      <c r="D51" s="7">
        <v>6058</v>
      </c>
      <c r="E51" s="19"/>
      <c r="F51" s="19"/>
      <c r="G51" s="19"/>
      <c r="H51" s="36"/>
      <c r="I51" s="33"/>
      <c r="J51" s="33"/>
      <c r="K51" s="33"/>
      <c r="L51" s="33"/>
      <c r="M51" s="30"/>
      <c r="N51" s="30"/>
      <c r="O51" s="30"/>
      <c r="P51" s="30"/>
      <c r="Q51" s="30"/>
    </row>
    <row r="52" spans="1:17" ht="11.25">
      <c r="A52" s="29"/>
      <c r="B52" s="7"/>
      <c r="C52" s="30"/>
      <c r="D52" s="7">
        <v>6059</v>
      </c>
      <c r="E52" s="19"/>
      <c r="F52" s="19"/>
      <c r="G52" s="19"/>
      <c r="H52" s="36"/>
      <c r="I52" s="33"/>
      <c r="J52" s="33"/>
      <c r="K52" s="33"/>
      <c r="L52" s="33"/>
      <c r="M52" s="30"/>
      <c r="N52" s="30"/>
      <c r="O52" s="30"/>
      <c r="P52" s="30"/>
      <c r="Q52" s="30"/>
    </row>
    <row r="53" spans="1:17" ht="11.25">
      <c r="A53" s="29"/>
      <c r="B53" s="7"/>
      <c r="C53" s="30"/>
      <c r="D53" s="7"/>
      <c r="E53" s="19"/>
      <c r="F53" s="19"/>
      <c r="G53" s="19"/>
      <c r="H53" s="37"/>
      <c r="I53" s="34"/>
      <c r="J53" s="34"/>
      <c r="K53" s="34"/>
      <c r="L53" s="34"/>
      <c r="M53" s="30"/>
      <c r="N53" s="30"/>
      <c r="O53" s="30"/>
      <c r="P53" s="30"/>
      <c r="Q53" s="30"/>
    </row>
    <row r="54" spans="1:17" ht="11.25">
      <c r="A54" s="4">
        <v>2</v>
      </c>
      <c r="B54" s="5" t="s">
        <v>30</v>
      </c>
      <c r="C54" s="11"/>
      <c r="D54" s="7"/>
      <c r="E54" s="23">
        <f>SUM(E59)</f>
        <v>213204</v>
      </c>
      <c r="F54" s="23">
        <f>SUM(F59)</f>
        <v>31980</v>
      </c>
      <c r="G54" s="23">
        <f>SUM(G59)</f>
        <v>181224</v>
      </c>
      <c r="H54" s="23">
        <f>SUM(H59)</f>
        <v>73482</v>
      </c>
      <c r="I54" s="23">
        <f>SUM(I59)</f>
        <v>11022</v>
      </c>
      <c r="J54" s="23"/>
      <c r="K54" s="23">
        <f>SUM(K59)</f>
        <v>0</v>
      </c>
      <c r="L54" s="23">
        <f>SUM(L59)</f>
        <v>11022</v>
      </c>
      <c r="M54" s="23">
        <f>SUM(M59)</f>
        <v>62460</v>
      </c>
      <c r="N54" s="24"/>
      <c r="O54" s="24"/>
      <c r="P54" s="24"/>
      <c r="Q54" s="23">
        <f>SUM(Q59)</f>
        <v>62460</v>
      </c>
    </row>
    <row r="55" spans="1:17" ht="11.25">
      <c r="A55" s="40" t="s">
        <v>31</v>
      </c>
      <c r="B55" s="7" t="s">
        <v>25</v>
      </c>
      <c r="C55" s="39" t="s">
        <v>50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1.25">
      <c r="A56" s="40"/>
      <c r="B56" s="7" t="s">
        <v>46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1.25">
      <c r="A57" s="40"/>
      <c r="B57" s="7" t="s">
        <v>47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1.25">
      <c r="A58" s="40"/>
      <c r="B58" s="7" t="s">
        <v>26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1.25">
      <c r="A59" s="40"/>
      <c r="B59" s="7" t="s">
        <v>27</v>
      </c>
      <c r="C59" s="7"/>
      <c r="D59" s="7"/>
      <c r="E59" s="19">
        <f>SUM(E60:E62)</f>
        <v>213204</v>
      </c>
      <c r="F59" s="19">
        <f>SUM(F60:F62)</f>
        <v>31980</v>
      </c>
      <c r="G59" s="19">
        <f>SUM(G60:G62)</f>
        <v>181224</v>
      </c>
      <c r="H59" s="19">
        <f>SUM(H60)</f>
        <v>73482</v>
      </c>
      <c r="I59" s="19">
        <f>SUM(I60)</f>
        <v>11022</v>
      </c>
      <c r="J59" s="19"/>
      <c r="K59" s="19"/>
      <c r="L59" s="19">
        <f>SUM(L60)</f>
        <v>11022</v>
      </c>
      <c r="M59" s="19">
        <f>SUM(M60)</f>
        <v>62460</v>
      </c>
      <c r="N59" s="7"/>
      <c r="O59" s="7"/>
      <c r="P59" s="7"/>
      <c r="Q59" s="19">
        <f>SUM(Q60)</f>
        <v>62460</v>
      </c>
    </row>
    <row r="60" spans="1:17" ht="11.25">
      <c r="A60" s="40"/>
      <c r="B60" s="7" t="s">
        <v>58</v>
      </c>
      <c r="C60" s="30"/>
      <c r="D60" s="7">
        <v>853</v>
      </c>
      <c r="E60" s="19">
        <f>SUM(F60:G60)</f>
        <v>73482</v>
      </c>
      <c r="F60" s="19">
        <v>11022</v>
      </c>
      <c r="G60" s="19">
        <v>62460</v>
      </c>
      <c r="H60" s="38">
        <f>SUM(M60,I60)</f>
        <v>73482</v>
      </c>
      <c r="I60" s="38">
        <v>11022</v>
      </c>
      <c r="J60" s="38"/>
      <c r="K60" s="38"/>
      <c r="L60" s="38">
        <v>11022</v>
      </c>
      <c r="M60" s="38">
        <v>62460</v>
      </c>
      <c r="N60" s="30"/>
      <c r="O60" s="30"/>
      <c r="P60" s="30"/>
      <c r="Q60" s="38">
        <v>62460</v>
      </c>
    </row>
    <row r="61" spans="1:17" ht="11.25">
      <c r="A61" s="40"/>
      <c r="B61" s="7" t="s">
        <v>51</v>
      </c>
      <c r="C61" s="30"/>
      <c r="D61" s="7">
        <v>85395</v>
      </c>
      <c r="E61" s="19">
        <v>139722</v>
      </c>
      <c r="F61" s="19">
        <v>20958</v>
      </c>
      <c r="G61" s="19">
        <v>118764</v>
      </c>
      <c r="H61" s="38"/>
      <c r="I61" s="38"/>
      <c r="J61" s="38"/>
      <c r="K61" s="38"/>
      <c r="L61" s="38"/>
      <c r="M61" s="38"/>
      <c r="N61" s="30"/>
      <c r="O61" s="30"/>
      <c r="P61" s="30"/>
      <c r="Q61" s="38"/>
    </row>
    <row r="62" spans="1:17" ht="11.25">
      <c r="A62" s="40"/>
      <c r="B62" s="7"/>
      <c r="C62" s="30"/>
      <c r="D62" s="12" t="s">
        <v>48</v>
      </c>
      <c r="E62" s="19"/>
      <c r="F62" s="19"/>
      <c r="G62" s="19"/>
      <c r="H62" s="38"/>
      <c r="I62" s="38"/>
      <c r="J62" s="38"/>
      <c r="K62" s="38"/>
      <c r="L62" s="38"/>
      <c r="M62" s="38"/>
      <c r="N62" s="30"/>
      <c r="O62" s="30"/>
      <c r="P62" s="30"/>
      <c r="Q62" s="38"/>
    </row>
    <row r="63" spans="1:17" ht="11.25">
      <c r="A63" s="40"/>
      <c r="B63" s="7"/>
      <c r="C63" s="30"/>
      <c r="D63" s="12" t="s">
        <v>49</v>
      </c>
      <c r="E63" s="19"/>
      <c r="F63" s="19"/>
      <c r="G63" s="19"/>
      <c r="H63" s="38"/>
      <c r="I63" s="38"/>
      <c r="J63" s="38"/>
      <c r="K63" s="38"/>
      <c r="L63" s="38"/>
      <c r="M63" s="38"/>
      <c r="N63" s="30"/>
      <c r="O63" s="30"/>
      <c r="P63" s="30"/>
      <c r="Q63" s="38"/>
    </row>
    <row r="64" spans="1:17" ht="11.25">
      <c r="A64" s="13"/>
      <c r="B64" s="14"/>
      <c r="C64" s="15"/>
      <c r="D64" s="16" t="s">
        <v>63</v>
      </c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1.25">
      <c r="A65" s="13"/>
      <c r="B65" s="14"/>
      <c r="C65" s="15"/>
      <c r="D65" s="16">
        <v>4449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6" customFormat="1" ht="15" customHeight="1">
      <c r="A66" s="46" t="s">
        <v>32</v>
      </c>
      <c r="B66" s="46"/>
      <c r="C66" s="46" t="s">
        <v>5</v>
      </c>
      <c r="D66" s="46"/>
      <c r="E66" s="21">
        <f aca="true" t="shared" si="1" ref="E66:M66">SUM(E13,E54)</f>
        <v>19081453.3</v>
      </c>
      <c r="F66" s="28">
        <f t="shared" si="1"/>
        <v>6212887.47</v>
      </c>
      <c r="G66" s="25">
        <f t="shared" si="1"/>
        <v>12868565.83</v>
      </c>
      <c r="H66" s="25">
        <f t="shared" si="1"/>
        <v>15648251.78</v>
      </c>
      <c r="I66" s="28">
        <f t="shared" si="1"/>
        <v>5151564.67</v>
      </c>
      <c r="J66" s="21">
        <f t="shared" si="1"/>
        <v>0</v>
      </c>
      <c r="K66" s="21">
        <f t="shared" si="1"/>
        <v>0</v>
      </c>
      <c r="L66" s="21">
        <f t="shared" si="1"/>
        <v>5151564.67</v>
      </c>
      <c r="M66" s="21">
        <f t="shared" si="1"/>
        <v>10496687.11</v>
      </c>
      <c r="N66" s="8"/>
      <c r="O66" s="8"/>
      <c r="P66" s="8"/>
      <c r="Q66" s="25">
        <f>SUM(Q13,Q54)</f>
        <v>10496687.11</v>
      </c>
    </row>
    <row r="68" spans="1:10" ht="11.25">
      <c r="A68" s="45" t="s">
        <v>33</v>
      </c>
      <c r="B68" s="45"/>
      <c r="C68" s="45"/>
      <c r="D68" s="45"/>
      <c r="E68" s="45"/>
      <c r="F68" s="45"/>
      <c r="G68" s="45"/>
      <c r="H68" s="45"/>
      <c r="I68" s="45"/>
      <c r="J68" s="45"/>
    </row>
    <row r="69" ht="11.25">
      <c r="A69" s="1" t="s">
        <v>34</v>
      </c>
    </row>
    <row r="70" ht="11.25">
      <c r="A70" s="1" t="s">
        <v>35</v>
      </c>
    </row>
  </sheetData>
  <mergeCells count="90">
    <mergeCell ref="O1:Q1"/>
    <mergeCell ref="N2:Q2"/>
    <mergeCell ref="O3:Q3"/>
    <mergeCell ref="A4:Q4"/>
    <mergeCell ref="A6:A11"/>
    <mergeCell ref="B6:B11"/>
    <mergeCell ref="C6:C11"/>
    <mergeCell ref="D6:D11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68:J68"/>
    <mergeCell ref="O60:O63"/>
    <mergeCell ref="K60:K63"/>
    <mergeCell ref="L60:L63"/>
    <mergeCell ref="M60:M63"/>
    <mergeCell ref="N60:N63"/>
    <mergeCell ref="A55:A63"/>
    <mergeCell ref="I60:I63"/>
    <mergeCell ref="A66:B66"/>
    <mergeCell ref="C66:D66"/>
    <mergeCell ref="C60:C63"/>
    <mergeCell ref="H60:H63"/>
    <mergeCell ref="J60:J63"/>
    <mergeCell ref="C55:Q58"/>
    <mergeCell ref="P60:P63"/>
    <mergeCell ref="Q60:Q63"/>
    <mergeCell ref="C13:D13"/>
    <mergeCell ref="Q30:Q33"/>
    <mergeCell ref="P20:P23"/>
    <mergeCell ref="Q20:Q23"/>
    <mergeCell ref="M20:M23"/>
    <mergeCell ref="N20:N23"/>
    <mergeCell ref="I9:L9"/>
    <mergeCell ref="M9:Q9"/>
    <mergeCell ref="I10:I11"/>
    <mergeCell ref="N10:Q10"/>
    <mergeCell ref="E6:E11"/>
    <mergeCell ref="F6:G6"/>
    <mergeCell ref="J10:L10"/>
    <mergeCell ref="M10:M11"/>
    <mergeCell ref="H6:Q6"/>
    <mergeCell ref="F7:F11"/>
    <mergeCell ref="G7:G11"/>
    <mergeCell ref="H7:Q7"/>
    <mergeCell ref="H8:H11"/>
    <mergeCell ref="I8:Q8"/>
    <mergeCell ref="A34:A43"/>
    <mergeCell ref="C34:Q37"/>
    <mergeCell ref="C40:C43"/>
    <mergeCell ref="H40:H43"/>
    <mergeCell ref="I40:I43"/>
    <mergeCell ref="J40:J43"/>
    <mergeCell ref="K40:K43"/>
    <mergeCell ref="N40:N43"/>
    <mergeCell ref="O40:O43"/>
    <mergeCell ref="L40:L43"/>
    <mergeCell ref="Q40:Q43"/>
    <mergeCell ref="M40:M43"/>
    <mergeCell ref="M30:M33"/>
    <mergeCell ref="C44:Q47"/>
    <mergeCell ref="P40:P43"/>
    <mergeCell ref="O30:O33"/>
    <mergeCell ref="C50:C53"/>
    <mergeCell ref="H50:H53"/>
    <mergeCell ref="I50:I53"/>
    <mergeCell ref="J50:J53"/>
    <mergeCell ref="O50:O53"/>
    <mergeCell ref="P50:P53"/>
    <mergeCell ref="Q50:Q53"/>
    <mergeCell ref="K50:K53"/>
    <mergeCell ref="L50:L53"/>
    <mergeCell ref="M50:M53"/>
    <mergeCell ref="N50:N53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2009-12-07T10:48:37Z</cp:lastPrinted>
  <dcterms:created xsi:type="dcterms:W3CDTF">2008-03-12T06:36:29Z</dcterms:created>
  <dcterms:modified xsi:type="dcterms:W3CDTF">2009-12-23T10:59:25Z</dcterms:modified>
  <cp:category/>
  <cp:version/>
  <cp:contentType/>
  <cp:contentStatus/>
</cp:coreProperties>
</file>