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<sst xmlns="http://schemas.openxmlformats.org/spreadsheetml/2006/main" count="141" uniqueCount="99">
  <si>
    <t>Dział</t>
  </si>
  <si>
    <t>Rozdział</t>
  </si>
  <si>
    <t>§</t>
  </si>
  <si>
    <t>Treść</t>
  </si>
  <si>
    <t>w  złotych</t>
  </si>
  <si>
    <t>Dochody ogółem</t>
  </si>
  <si>
    <t>z tego</t>
  </si>
  <si>
    <t>bieżące</t>
  </si>
  <si>
    <t>majątkowe</t>
  </si>
  <si>
    <t>Plan
2010 r.</t>
  </si>
  <si>
    <t>*) - kol. 5 tylko do projektu</t>
  </si>
  <si>
    <t>Plan dochodów budżetu powiatu na 2010 r.</t>
  </si>
  <si>
    <t>O10</t>
  </si>
  <si>
    <t>Rolnictwo i łowiectwo</t>
  </si>
  <si>
    <t>O1005</t>
  </si>
  <si>
    <t>Prace geodezyjno- urządzeniowe na potrzeby rolnictwa</t>
  </si>
  <si>
    <t>Dotacje celowe otrzymane z budżetu państwa na zadania bieżące  z zakresu administracji rządowej oraz inne zadania zlecone ustawami realizowane przez powiat</t>
  </si>
  <si>
    <t>O20</t>
  </si>
  <si>
    <t>Leśnictwo</t>
  </si>
  <si>
    <t>O2002</t>
  </si>
  <si>
    <t>Nadzór nad gospodarką leśną</t>
  </si>
  <si>
    <t>Środki na dofinansowanie własnych zadań bieżących gmin (ziązków gmin), powiatów (związków powiatów), samorządów województw, pozyskane z innych źródeł</t>
  </si>
  <si>
    <t>Transport i łączność</t>
  </si>
  <si>
    <t>Drogi publiczne powiatowe</t>
  </si>
  <si>
    <t>Wpływy z tytułu pomocy finansowej udzielanej między jednostkami samorządu terytorialnego na dofinansowanie własnych zadań bieżących</t>
  </si>
  <si>
    <t>Dotacje celowe otrzymane z budżetu państwa na realizację inwestycji i zakupów inwestycyjnyh własnych powiatu</t>
  </si>
  <si>
    <t>Gospodarka mieszkaniowa</t>
  </si>
  <si>
    <t>Gospodarka gruntami i nieruchomościami</t>
  </si>
  <si>
    <t>Działalnośc usługowa</t>
  </si>
  <si>
    <t>Prace geodezyjne i kartograficzne (nieinwestycyjne)</t>
  </si>
  <si>
    <t>Opracowania deodezyjne i kartograficzne</t>
  </si>
  <si>
    <t>Nadzór budowlany</t>
  </si>
  <si>
    <t>Administracja publiczna</t>
  </si>
  <si>
    <t>Urzędy wojewódzkie</t>
  </si>
  <si>
    <t>Starostwa powiatowe</t>
  </si>
  <si>
    <t>O420</t>
  </si>
  <si>
    <t>Wpływy z opłaty komunikacyjnej</t>
  </si>
  <si>
    <t>O470</t>
  </si>
  <si>
    <t>Wpływy z opłat za zarząd, użytkowanie i uzytkowanie wieczyste nieruchomości</t>
  </si>
  <si>
    <t>O690</t>
  </si>
  <si>
    <t>Wpływy z róznych opłat</t>
  </si>
  <si>
    <t>O750</t>
  </si>
  <si>
    <t>Dochody z najmu i dzierżawy składników majątkowych Skarbu Państwa, jednostek samorządu terytorialnego lub innnych jednostek zaliczanych do sektora finansów publicznych  oraz innych umów o podobnym charakterze</t>
  </si>
  <si>
    <t>O920</t>
  </si>
  <si>
    <t>Pozostałe odsetki</t>
  </si>
  <si>
    <t>O970</t>
  </si>
  <si>
    <t>Wpływy z różnych dochodów</t>
  </si>
  <si>
    <t>Dochody jednostek samorządu terytorialnego związane z realizacją zadań z zakresu administracji rządowej oraz innych zadań zleconych ustawami</t>
  </si>
  <si>
    <t>Kwalifikacja wojskowa</t>
  </si>
  <si>
    <t>Bezpieczeństwo publiczne i ochrona przeciwpożarowa</t>
  </si>
  <si>
    <t>Komendy powiatowe Państwowej Straży Pożarnej</t>
  </si>
  <si>
    <t>Wpływy z tytułu pomocy finansowej udzielanej między jednostkami samorzadu terytorialnego na dofinansowanie własnych zadań inwestycyjnych i zakupów inwestycyjnych</t>
  </si>
  <si>
    <t>Dotacje celowe otrzymane z budzetu państwa na inwestycje i zakupy inwestycyjne z zakresu administracji rządowej oraz inne zadania zlecone ustawami realizowane przez powiat</t>
  </si>
  <si>
    <t>Dotacje celowe otrzymane z gminy na inwestycje i zakupy inwestycyjne realizowane na podstawieporozumień (umów) między jednostkami samorządu terytorialnego</t>
  </si>
  <si>
    <t>Obrona cywilna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</si>
  <si>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</si>
  <si>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</si>
  <si>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OO10</t>
  </si>
  <si>
    <t>Podatek dochodowy od osób fizycznych</t>
  </si>
  <si>
    <t>OO20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</si>
  <si>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</si>
  <si>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</si>
  <si>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</si>
  <si>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</si>
  <si>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</si>
  <si>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</si>
  <si>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</si>
  <si>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Licea Ogólnokształcące</t>
  </si>
  <si>
    <t>Szkoły zawodowe</t>
  </si>
  <si>
    <t>O830</t>
  </si>
  <si>
    <t>Wpływy z usług</t>
  </si>
  <si>
    <t>Wpływy z roznych dochodów</t>
  </si>
  <si>
    <t>Centra kształcenia ustawicznego i praktycznego oraz ośrodki dokdztałcania zawodowego</t>
  </si>
  <si>
    <t>Wpływy z uslug</t>
  </si>
  <si>
    <t>O870</t>
  </si>
  <si>
    <t>Wpływy ze sprzedaży składników majatkowych</t>
  </si>
  <si>
    <t>Wpływy do budżetu części zysku gospodarstwa pomocniczego</t>
  </si>
  <si>
    <t>Pozostała działalność</t>
  </si>
  <si>
    <t>Dotacje rozwojowe oraz środki na finansowanie Wspólnej Polityki Rolnej</t>
  </si>
  <si>
    <t>Dotacje celowe otrzymane z budżetu państwa na realizację bieżących zadań własnych powiatu</t>
  </si>
  <si>
    <t>Ochrona zdrowia</t>
  </si>
  <si>
    <t>Składki na ubezpieczenie zdrowotne oraz świadczenia dla osób nieobjętych obowiązkiem ubezpieczenia zdrowotnego</t>
  </si>
  <si>
    <t>Pomoc społeczna</t>
  </si>
  <si>
    <t>Placówki opiekuńczo- wychowawcze</t>
  </si>
  <si>
    <t>Dotacje celowe otrzymane z powiatu na zadania bieżące realizowane na podstawie porozumień (umów) między jednostkami samorządu terytorialnego</t>
  </si>
  <si>
    <t>Domy pomocy społecznej</t>
  </si>
  <si>
    <t>Ośrodki wsparcia</t>
  </si>
  <si>
    <t>Rodziny zastępcze</t>
  </si>
  <si>
    <t>Powiatowe centra pomocy rodzinie</t>
  </si>
  <si>
    <t>Pozostałe zadania w zakresie polityki społecznej</t>
  </si>
  <si>
    <t>Powiatowe urzędy pracy</t>
  </si>
  <si>
    <t xml:space="preserve">Środki z Funduszu Pracy otrzymane przez powiat z przeznaczeniem na finansowanie kosztów wynagrodzenia i składek na ubezpieczenia społeczne pracowników powiatowego urzędu pracy </t>
  </si>
  <si>
    <t>Dotacje celowe otrzymane z budżetu państwa na zadania bieżące  realizowane przez powiat na podstawie porozumień z organami administracjin rządowej</t>
  </si>
  <si>
    <t>Wpływy z rożnych dochodów</t>
  </si>
  <si>
    <t>Wpływy z tytułu pomocy finansowej udzielanej między jednostkami samorządu terytorialnego na dofinansowanie własnych zadań inwestycyjnych i zakupów inwestycyjnych</t>
  </si>
  <si>
    <t>Zadania w zakresie przeciwdziałania przemocy w rodzinie</t>
  </si>
  <si>
    <t>Dotacje rozwojowe</t>
  </si>
  <si>
    <t xml:space="preserve">Dotacje rozwojowe </t>
  </si>
  <si>
    <t>Dotacje otrzymane z funduszy celowych na finansowanie lub dofinansowanie kosztów realizacji inwestycji i zakupów inwestycyjnych jednostek sektora finansów publicznych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</si>
</sst>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9"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left" vertical="justify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left" vertical="top"/>
    </xf>
    <xf numFmtId="0" fontId="10" fillId="0" borderId="0" xfId="0" applyFont="1" applyAlignment="1">
      <alignment/>
    </xf>
    <xf numFmtId="43" fontId="3" fillId="0" borderId="10" xfId="42" applyFont="1" applyBorder="1" applyAlignment="1">
      <alignment vertical="center"/>
    </xf>
    <xf numFmtId="43" fontId="5" fillId="0" borderId="10" xfId="42" applyFont="1" applyBorder="1" applyAlignment="1">
      <alignment vertical="center"/>
    </xf>
    <xf numFmtId="43" fontId="3" fillId="0" borderId="0" xfId="42" applyFont="1" applyAlignment="1">
      <alignment/>
    </xf>
    <xf numFmtId="43" fontId="3" fillId="0" borderId="0" xfId="42" applyFont="1" applyAlignment="1">
      <alignment horizontal="center"/>
    </xf>
    <xf numFmtId="43" fontId="5" fillId="20" borderId="10" xfId="42" applyFont="1" applyFill="1" applyBorder="1" applyAlignment="1">
      <alignment horizontal="center" vertical="center"/>
    </xf>
    <xf numFmtId="43" fontId="9" fillId="0" borderId="10" xfId="42" applyFont="1" applyBorder="1" applyAlignment="1">
      <alignment horizontal="center" vertical="center"/>
    </xf>
    <xf numFmtId="43" fontId="3" fillId="0" borderId="10" xfId="42" applyFont="1" applyBorder="1" applyAlignment="1">
      <alignment/>
    </xf>
    <xf numFmtId="43" fontId="10" fillId="0" borderId="10" xfId="42" applyFont="1" applyBorder="1" applyAlignment="1">
      <alignment vertical="center"/>
    </xf>
    <xf numFmtId="43" fontId="5" fillId="0" borderId="10" xfId="42" applyFont="1" applyBorder="1" applyAlignment="1">
      <alignment/>
    </xf>
    <xf numFmtId="43" fontId="10" fillId="0" borderId="10" xfId="42" applyFont="1" applyBorder="1" applyAlignment="1">
      <alignment/>
    </xf>
    <xf numFmtId="43" fontId="3" fillId="0" borderId="0" xfId="42" applyFont="1" applyAlignment="1">
      <alignment vertical="center"/>
    </xf>
    <xf numFmtId="43" fontId="0" fillId="0" borderId="0" xfId="42" applyAlignment="1">
      <alignment vertical="center"/>
    </xf>
    <xf numFmtId="43" fontId="0" fillId="0" borderId="0" xfId="42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5" fillId="20" borderId="10" xfId="4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43" fontId="5" fillId="20" borderId="10" xfId="42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B1">
      <selection activeCell="G9" sqref="G9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69.125" style="0" bestFit="1" customWidth="1"/>
    <col min="5" max="7" width="16.625" style="41" customWidth="1"/>
  </cols>
  <sheetData>
    <row r="1" spans="1:8" ht="18" customHeight="1">
      <c r="A1" s="45" t="s">
        <v>11</v>
      </c>
      <c r="B1" s="45"/>
      <c r="C1" s="45"/>
      <c r="D1" s="45"/>
      <c r="E1" s="45"/>
      <c r="F1" s="31"/>
      <c r="G1" s="31"/>
      <c r="H1" s="3"/>
    </row>
    <row r="2" spans="1:8" ht="18">
      <c r="A2" s="3"/>
      <c r="B2" s="7"/>
      <c r="C2" s="7"/>
      <c r="D2" s="7"/>
      <c r="E2" s="31"/>
      <c r="F2" s="31"/>
      <c r="G2" s="31"/>
      <c r="H2" s="3"/>
    </row>
    <row r="3" spans="1:8" ht="12.75">
      <c r="A3" s="3"/>
      <c r="B3" s="3"/>
      <c r="C3" s="3"/>
      <c r="D3" s="3"/>
      <c r="E3" s="31"/>
      <c r="F3" s="31"/>
      <c r="G3" s="32" t="s">
        <v>4</v>
      </c>
      <c r="H3" s="3"/>
    </row>
    <row r="4" spans="1:8" s="15" customFormat="1" ht="15" customHeight="1">
      <c r="A4" s="47" t="s">
        <v>0</v>
      </c>
      <c r="B4" s="47" t="s">
        <v>1</v>
      </c>
      <c r="C4" s="47" t="s">
        <v>2</v>
      </c>
      <c r="D4" s="47" t="s">
        <v>3</v>
      </c>
      <c r="E4" s="44" t="s">
        <v>9</v>
      </c>
      <c r="F4" s="44" t="s">
        <v>6</v>
      </c>
      <c r="G4" s="44"/>
      <c r="H4" s="3"/>
    </row>
    <row r="5" spans="1:8" s="15" customFormat="1" ht="15" customHeight="1">
      <c r="A5" s="48"/>
      <c r="B5" s="48"/>
      <c r="C5" s="49"/>
      <c r="D5" s="49"/>
      <c r="E5" s="50"/>
      <c r="F5" s="33" t="s">
        <v>7</v>
      </c>
      <c r="G5" s="33" t="s">
        <v>8</v>
      </c>
      <c r="H5" s="3"/>
    </row>
    <row r="6" spans="1:8" s="4" customFormat="1" ht="7.5" customHeight="1">
      <c r="A6" s="8">
        <v>1</v>
      </c>
      <c r="B6" s="8">
        <v>2</v>
      </c>
      <c r="C6" s="8">
        <v>3</v>
      </c>
      <c r="D6" s="8">
        <v>4</v>
      </c>
      <c r="E6" s="34">
        <v>6</v>
      </c>
      <c r="F6" s="34">
        <v>7</v>
      </c>
      <c r="G6" s="34">
        <v>8</v>
      </c>
      <c r="H6" s="9"/>
    </row>
    <row r="7" spans="1:8" ht="19.5" customHeight="1">
      <c r="A7" s="13" t="s">
        <v>12</v>
      </c>
      <c r="B7" s="12"/>
      <c r="C7" s="12"/>
      <c r="D7" s="12" t="s">
        <v>13</v>
      </c>
      <c r="E7" s="30">
        <f aca="true" t="shared" si="0" ref="E7:G8">SUM(E8)</f>
        <v>40000</v>
      </c>
      <c r="F7" s="30">
        <f t="shared" si="0"/>
        <v>40000</v>
      </c>
      <c r="G7" s="30">
        <f t="shared" si="0"/>
        <v>0</v>
      </c>
      <c r="H7" s="3"/>
    </row>
    <row r="8" spans="1:8" ht="15" customHeight="1">
      <c r="A8" s="11"/>
      <c r="B8" s="16" t="s">
        <v>14</v>
      </c>
      <c r="C8" s="10"/>
      <c r="D8" s="18" t="s">
        <v>15</v>
      </c>
      <c r="E8" s="29">
        <f t="shared" si="0"/>
        <v>40000</v>
      </c>
      <c r="F8" s="29">
        <f t="shared" si="0"/>
        <v>40000</v>
      </c>
      <c r="G8" s="29">
        <f t="shared" si="0"/>
        <v>0</v>
      </c>
      <c r="H8" s="3"/>
    </row>
    <row r="9" spans="1:8" ht="38.25">
      <c r="A9" s="11"/>
      <c r="B9" s="10"/>
      <c r="C9" s="10">
        <v>2110</v>
      </c>
      <c r="D9" s="18" t="s">
        <v>16</v>
      </c>
      <c r="E9" s="29">
        <v>40000</v>
      </c>
      <c r="F9" s="29">
        <v>40000</v>
      </c>
      <c r="G9" s="35"/>
      <c r="H9" s="3"/>
    </row>
    <row r="10" spans="1:8" ht="19.5" customHeight="1">
      <c r="A10" s="13" t="s">
        <v>17</v>
      </c>
      <c r="B10" s="12"/>
      <c r="C10" s="12"/>
      <c r="D10" s="12" t="s">
        <v>18</v>
      </c>
      <c r="E10" s="30">
        <f>SUM(E11)</f>
        <v>74000</v>
      </c>
      <c r="F10" s="30">
        <f>SUM(F11)</f>
        <v>74000</v>
      </c>
      <c r="G10" s="30">
        <f>SUM(G11)</f>
        <v>0</v>
      </c>
      <c r="H10" s="3"/>
    </row>
    <row r="11" spans="1:8" ht="12.75">
      <c r="A11" s="11"/>
      <c r="B11" s="16" t="s">
        <v>19</v>
      </c>
      <c r="C11" s="16"/>
      <c r="D11" s="16" t="s">
        <v>20</v>
      </c>
      <c r="E11" s="29">
        <v>74000</v>
      </c>
      <c r="F11" s="29">
        <f>SUM(F12)</f>
        <v>74000</v>
      </c>
      <c r="G11" s="29">
        <f>SUM(G12)</f>
        <v>0</v>
      </c>
      <c r="H11" s="3"/>
    </row>
    <row r="12" spans="1:8" ht="45.75" customHeight="1">
      <c r="A12" s="11"/>
      <c r="B12" s="10"/>
      <c r="C12" s="10">
        <v>2700</v>
      </c>
      <c r="D12" s="18" t="s">
        <v>21</v>
      </c>
      <c r="E12" s="29">
        <v>74000</v>
      </c>
      <c r="F12" s="29">
        <v>74000</v>
      </c>
      <c r="G12" s="35"/>
      <c r="H12" s="3"/>
    </row>
    <row r="13" spans="1:8" ht="19.5" customHeight="1">
      <c r="A13" s="21">
        <v>600</v>
      </c>
      <c r="B13" s="12"/>
      <c r="C13" s="12"/>
      <c r="D13" s="12" t="s">
        <v>22</v>
      </c>
      <c r="E13" s="30">
        <f>SUM(E14)</f>
        <v>11773858.91</v>
      </c>
      <c r="F13" s="30">
        <f>SUM(F14)</f>
        <v>324500</v>
      </c>
      <c r="G13" s="30">
        <f>SUM(G14)</f>
        <v>11449358.91</v>
      </c>
      <c r="H13" s="3"/>
    </row>
    <row r="14" spans="1:8" ht="17.25" customHeight="1">
      <c r="A14" s="11"/>
      <c r="B14" s="22">
        <v>60014</v>
      </c>
      <c r="C14" s="16"/>
      <c r="D14" s="16" t="s">
        <v>23</v>
      </c>
      <c r="E14" s="36">
        <f>SUM(E15:E18)</f>
        <v>11773858.91</v>
      </c>
      <c r="F14" s="36">
        <f>SUM(F15:F18)</f>
        <v>324500</v>
      </c>
      <c r="G14" s="36">
        <f>SUM(G15:G18)</f>
        <v>11449358.91</v>
      </c>
      <c r="H14" s="3"/>
    </row>
    <row r="15" spans="1:8" ht="25.5">
      <c r="A15" s="11"/>
      <c r="B15" s="10"/>
      <c r="C15" s="10">
        <v>2710</v>
      </c>
      <c r="D15" s="18" t="s">
        <v>24</v>
      </c>
      <c r="E15" s="29">
        <v>324500</v>
      </c>
      <c r="F15" s="29">
        <v>324500</v>
      </c>
      <c r="G15" s="35"/>
      <c r="H15" s="3"/>
    </row>
    <row r="16" spans="1:8" ht="17.25" customHeight="1">
      <c r="A16" s="11"/>
      <c r="B16" s="10"/>
      <c r="C16" s="10">
        <v>6208</v>
      </c>
      <c r="D16" s="18" t="s">
        <v>96</v>
      </c>
      <c r="E16" s="29">
        <v>9113922.11</v>
      </c>
      <c r="F16" s="29"/>
      <c r="G16" s="29">
        <v>9113922.11</v>
      </c>
      <c r="H16" s="3"/>
    </row>
    <row r="17" spans="1:8" ht="38.25">
      <c r="A17" s="11"/>
      <c r="B17" s="10"/>
      <c r="C17" s="10">
        <v>6300</v>
      </c>
      <c r="D17" s="18" t="s">
        <v>94</v>
      </c>
      <c r="E17" s="29">
        <v>1312836.8</v>
      </c>
      <c r="F17" s="29"/>
      <c r="G17" s="29">
        <v>1312836.8</v>
      </c>
      <c r="H17" s="3"/>
    </row>
    <row r="18" spans="1:8" ht="25.5">
      <c r="A18" s="11"/>
      <c r="B18" s="10"/>
      <c r="C18" s="10">
        <v>6430</v>
      </c>
      <c r="D18" s="18" t="s">
        <v>25</v>
      </c>
      <c r="E18" s="29">
        <v>1022600</v>
      </c>
      <c r="F18" s="29"/>
      <c r="G18" s="29">
        <v>1022600</v>
      </c>
      <c r="H18" s="3"/>
    </row>
    <row r="19" spans="1:8" ht="19.5" customHeight="1">
      <c r="A19" s="21">
        <v>700</v>
      </c>
      <c r="B19" s="12"/>
      <c r="C19" s="12"/>
      <c r="D19" s="12" t="s">
        <v>26</v>
      </c>
      <c r="E19" s="30">
        <f aca="true" t="shared" si="1" ref="E19:G20">SUM(E20)</f>
        <v>14000</v>
      </c>
      <c r="F19" s="30">
        <f t="shared" si="1"/>
        <v>14000</v>
      </c>
      <c r="G19" s="30">
        <f t="shared" si="1"/>
        <v>0</v>
      </c>
      <c r="H19" s="3"/>
    </row>
    <row r="20" spans="1:8" ht="19.5" customHeight="1">
      <c r="A20" s="13"/>
      <c r="B20" s="23">
        <v>70005</v>
      </c>
      <c r="C20" s="19"/>
      <c r="D20" s="16" t="s">
        <v>27</v>
      </c>
      <c r="E20" s="36">
        <f t="shared" si="1"/>
        <v>14000</v>
      </c>
      <c r="F20" s="36">
        <f t="shared" si="1"/>
        <v>14000</v>
      </c>
      <c r="G20" s="36">
        <f t="shared" si="1"/>
        <v>0</v>
      </c>
      <c r="H20" s="3"/>
    </row>
    <row r="21" spans="1:8" ht="38.25">
      <c r="A21" s="13"/>
      <c r="B21" s="12"/>
      <c r="C21" s="10">
        <v>2110</v>
      </c>
      <c r="D21" s="18" t="s">
        <v>16</v>
      </c>
      <c r="E21" s="29">
        <v>14000</v>
      </c>
      <c r="F21" s="29">
        <v>14000</v>
      </c>
      <c r="G21" s="37"/>
      <c r="H21" s="3"/>
    </row>
    <row r="22" spans="1:8" ht="19.5" customHeight="1">
      <c r="A22" s="21">
        <v>710</v>
      </c>
      <c r="B22" s="12"/>
      <c r="C22" s="12"/>
      <c r="D22" s="12" t="s">
        <v>28</v>
      </c>
      <c r="E22" s="30">
        <f>SUM(E23,E25,E27,)</f>
        <v>291689</v>
      </c>
      <c r="F22" s="30">
        <f>SUM(F23,F25,F27,)</f>
        <v>291689</v>
      </c>
      <c r="G22" s="30">
        <f>SUM(G23,G25,G27,)</f>
        <v>0</v>
      </c>
      <c r="H22" s="3"/>
    </row>
    <row r="23" spans="1:8" ht="20.25" customHeight="1">
      <c r="A23" s="20"/>
      <c r="B23" s="22">
        <v>71013</v>
      </c>
      <c r="C23" s="16"/>
      <c r="D23" s="24" t="s">
        <v>29</v>
      </c>
      <c r="E23" s="36">
        <f>SUM(E24)</f>
        <v>41000</v>
      </c>
      <c r="F23" s="36">
        <f>SUM(F24)</f>
        <v>41000</v>
      </c>
      <c r="G23" s="36">
        <f>SUM(G24)</f>
        <v>0</v>
      </c>
      <c r="H23" s="3"/>
    </row>
    <row r="24" spans="1:8" ht="42.75" customHeight="1">
      <c r="A24" s="13"/>
      <c r="B24" s="10"/>
      <c r="C24" s="10">
        <v>2110</v>
      </c>
      <c r="D24" s="18" t="s">
        <v>16</v>
      </c>
      <c r="E24" s="29">
        <v>41000</v>
      </c>
      <c r="F24" s="29">
        <v>41000</v>
      </c>
      <c r="G24" s="35"/>
      <c r="H24" s="3"/>
    </row>
    <row r="25" spans="1:8" ht="19.5" customHeight="1">
      <c r="A25" s="13"/>
      <c r="B25" s="22">
        <v>71014</v>
      </c>
      <c r="C25" s="16"/>
      <c r="D25" s="16" t="s">
        <v>30</v>
      </c>
      <c r="E25" s="36">
        <f>SUM(E26)</f>
        <v>2000</v>
      </c>
      <c r="F25" s="36">
        <f>SUM(F26)</f>
        <v>2000</v>
      </c>
      <c r="G25" s="36">
        <f>SUM(G26)</f>
        <v>0</v>
      </c>
      <c r="H25" s="3"/>
    </row>
    <row r="26" spans="1:8" ht="38.25">
      <c r="A26" s="13"/>
      <c r="B26" s="10"/>
      <c r="C26" s="10">
        <v>2110</v>
      </c>
      <c r="D26" s="18" t="s">
        <v>16</v>
      </c>
      <c r="E26" s="29">
        <v>2000</v>
      </c>
      <c r="F26" s="29">
        <v>2000</v>
      </c>
      <c r="G26" s="35"/>
      <c r="H26" s="3"/>
    </row>
    <row r="27" spans="1:8" ht="19.5" customHeight="1">
      <c r="A27" s="13"/>
      <c r="B27" s="22">
        <v>71015</v>
      </c>
      <c r="C27" s="19"/>
      <c r="D27" s="16" t="s">
        <v>31</v>
      </c>
      <c r="E27" s="36">
        <f>SUM(E28)</f>
        <v>248689</v>
      </c>
      <c r="F27" s="36">
        <f>SUM(F28)</f>
        <v>248689</v>
      </c>
      <c r="G27" s="36">
        <f>SUM(G28)</f>
        <v>0</v>
      </c>
      <c r="H27" s="3"/>
    </row>
    <row r="28" spans="1:8" ht="38.25">
      <c r="A28" s="13"/>
      <c r="B28" s="12"/>
      <c r="C28" s="10">
        <v>2110</v>
      </c>
      <c r="D28" s="18" t="s">
        <v>16</v>
      </c>
      <c r="E28" s="29">
        <v>248689</v>
      </c>
      <c r="F28" s="29">
        <v>248689</v>
      </c>
      <c r="G28" s="37"/>
      <c r="H28" s="3"/>
    </row>
    <row r="29" spans="1:8" ht="12.75">
      <c r="A29" s="21">
        <v>750</v>
      </c>
      <c r="B29" s="12"/>
      <c r="C29" s="12"/>
      <c r="D29" s="12" t="s">
        <v>32</v>
      </c>
      <c r="E29" s="30">
        <f>SUM(E30,E32,E40,)</f>
        <v>889661</v>
      </c>
      <c r="F29" s="30">
        <f>SUM(F30,F32,F40,)</f>
        <v>889661</v>
      </c>
      <c r="G29" s="30">
        <f>SUM(G30,G32,G40,)</f>
        <v>0</v>
      </c>
      <c r="H29" s="3"/>
    </row>
    <row r="30" spans="1:8" ht="19.5" customHeight="1">
      <c r="A30" s="13"/>
      <c r="B30" s="22">
        <v>75011</v>
      </c>
      <c r="C30" s="16"/>
      <c r="D30" s="16" t="s">
        <v>33</v>
      </c>
      <c r="E30" s="36">
        <f>SUM(E31)</f>
        <v>98039</v>
      </c>
      <c r="F30" s="36">
        <f>SUM(F31)</f>
        <v>98039</v>
      </c>
      <c r="G30" s="36">
        <f>SUM(G31)</f>
        <v>0</v>
      </c>
      <c r="H30" s="3"/>
    </row>
    <row r="31" spans="1:8" ht="38.25">
      <c r="A31" s="13"/>
      <c r="B31" s="10"/>
      <c r="C31" s="10">
        <v>2110</v>
      </c>
      <c r="D31" s="18" t="s">
        <v>16</v>
      </c>
      <c r="E31" s="29">
        <v>98039</v>
      </c>
      <c r="F31" s="29">
        <v>98039</v>
      </c>
      <c r="G31" s="35"/>
      <c r="H31" s="3"/>
    </row>
    <row r="32" spans="1:8" ht="19.5" customHeight="1">
      <c r="A32" s="13"/>
      <c r="B32" s="22">
        <v>75020</v>
      </c>
      <c r="C32" s="16"/>
      <c r="D32" s="16" t="s">
        <v>34</v>
      </c>
      <c r="E32" s="36">
        <f>SUM(E33:E39)</f>
        <v>782622</v>
      </c>
      <c r="F32" s="36">
        <f>SUM(F33:F39)</f>
        <v>782622</v>
      </c>
      <c r="G32" s="36">
        <f>SUM(G33:G39)</f>
        <v>0</v>
      </c>
      <c r="H32" s="3"/>
    </row>
    <row r="33" spans="1:8" ht="19.5" customHeight="1">
      <c r="A33" s="13"/>
      <c r="B33" s="10"/>
      <c r="C33" s="10" t="s">
        <v>35</v>
      </c>
      <c r="D33" s="10" t="s">
        <v>36</v>
      </c>
      <c r="E33" s="29">
        <v>648000</v>
      </c>
      <c r="F33" s="29">
        <v>648000</v>
      </c>
      <c r="G33" s="35"/>
      <c r="H33" s="3"/>
    </row>
    <row r="34" spans="1:8" ht="24.75" customHeight="1">
      <c r="A34" s="13"/>
      <c r="B34" s="10"/>
      <c r="C34" s="10" t="s">
        <v>37</v>
      </c>
      <c r="D34" s="18" t="s">
        <v>38</v>
      </c>
      <c r="E34" s="29">
        <v>1742</v>
      </c>
      <c r="F34" s="29">
        <v>1742</v>
      </c>
      <c r="G34" s="35"/>
      <c r="H34" s="3"/>
    </row>
    <row r="35" spans="1:8" ht="19.5" customHeight="1">
      <c r="A35" s="13"/>
      <c r="B35" s="10"/>
      <c r="C35" s="10" t="s">
        <v>39</v>
      </c>
      <c r="D35" s="10" t="s">
        <v>40</v>
      </c>
      <c r="E35" s="29">
        <v>2000</v>
      </c>
      <c r="F35" s="29">
        <v>2000</v>
      </c>
      <c r="G35" s="35"/>
      <c r="H35" s="3"/>
    </row>
    <row r="36" spans="1:8" ht="38.25">
      <c r="A36" s="13"/>
      <c r="B36" s="10"/>
      <c r="C36" s="10" t="s">
        <v>41</v>
      </c>
      <c r="D36" s="18" t="s">
        <v>42</v>
      </c>
      <c r="E36" s="29">
        <v>15880</v>
      </c>
      <c r="F36" s="29">
        <v>15880</v>
      </c>
      <c r="G36" s="35"/>
      <c r="H36" s="3"/>
    </row>
    <row r="37" spans="1:8" ht="19.5" customHeight="1">
      <c r="A37" s="13"/>
      <c r="B37" s="10"/>
      <c r="C37" s="10" t="s">
        <v>43</v>
      </c>
      <c r="D37" s="10" t="s">
        <v>44</v>
      </c>
      <c r="E37" s="29">
        <v>60000</v>
      </c>
      <c r="F37" s="29">
        <v>60000</v>
      </c>
      <c r="G37" s="35"/>
      <c r="H37" s="3"/>
    </row>
    <row r="38" spans="1:8" ht="17.25" customHeight="1">
      <c r="A38" s="13"/>
      <c r="B38" s="10"/>
      <c r="C38" s="10" t="s">
        <v>45</v>
      </c>
      <c r="D38" s="10" t="s">
        <v>46</v>
      </c>
      <c r="E38" s="29"/>
      <c r="F38" s="29"/>
      <c r="G38" s="35"/>
      <c r="H38" s="3"/>
    </row>
    <row r="39" spans="1:8" ht="25.5">
      <c r="A39" s="13"/>
      <c r="B39" s="10"/>
      <c r="C39" s="25">
        <v>2360</v>
      </c>
      <c r="D39" s="18" t="s">
        <v>47</v>
      </c>
      <c r="E39" s="29">
        <v>55000</v>
      </c>
      <c r="F39" s="29">
        <v>55000</v>
      </c>
      <c r="G39" s="35"/>
      <c r="H39" s="3"/>
    </row>
    <row r="40" spans="1:8" ht="19.5" customHeight="1">
      <c r="A40" s="13"/>
      <c r="B40" s="22">
        <v>75045</v>
      </c>
      <c r="C40" s="16"/>
      <c r="D40" s="16" t="s">
        <v>48</v>
      </c>
      <c r="E40" s="36">
        <f>SUM(E41)</f>
        <v>9000</v>
      </c>
      <c r="F40" s="36">
        <f>SUM(F41)</f>
        <v>9000</v>
      </c>
      <c r="G40" s="36">
        <f>SUM(G41)</f>
        <v>0</v>
      </c>
      <c r="H40" s="3"/>
    </row>
    <row r="41" spans="1:8" ht="45.75" customHeight="1">
      <c r="A41" s="13"/>
      <c r="B41" s="10"/>
      <c r="C41" s="25">
        <v>2110</v>
      </c>
      <c r="D41" s="18" t="s">
        <v>16</v>
      </c>
      <c r="E41" s="29">
        <v>9000</v>
      </c>
      <c r="F41" s="29">
        <v>9000</v>
      </c>
      <c r="G41" s="35"/>
      <c r="H41" s="3"/>
    </row>
    <row r="42" spans="1:8" ht="27.75" customHeight="1">
      <c r="A42" s="21">
        <v>754</v>
      </c>
      <c r="B42" s="12"/>
      <c r="C42" s="12"/>
      <c r="D42" s="26" t="s">
        <v>49</v>
      </c>
      <c r="E42" s="30">
        <f>SUM(E43,E48,)</f>
        <v>2887000</v>
      </c>
      <c r="F42" s="30">
        <f>SUM(F43,F48,)</f>
        <v>2887000</v>
      </c>
      <c r="G42" s="30">
        <f>SUM(G43,G48,)</f>
        <v>0</v>
      </c>
      <c r="H42" s="3"/>
    </row>
    <row r="43" spans="1:8" ht="12.75">
      <c r="A43" s="13"/>
      <c r="B43" s="22">
        <v>75411</v>
      </c>
      <c r="C43" s="16"/>
      <c r="D43" s="24" t="s">
        <v>50</v>
      </c>
      <c r="E43" s="36">
        <f>SUM(E44:E47)</f>
        <v>2887000</v>
      </c>
      <c r="F43" s="36">
        <f>SUM(F44:F47)</f>
        <v>2887000</v>
      </c>
      <c r="G43" s="36">
        <f>SUM(G44:G47)</f>
        <v>0</v>
      </c>
      <c r="H43" s="3"/>
    </row>
    <row r="44" spans="1:8" ht="43.5" customHeight="1">
      <c r="A44" s="13"/>
      <c r="B44" s="10"/>
      <c r="C44" s="25">
        <v>2110</v>
      </c>
      <c r="D44" s="18" t="s">
        <v>16</v>
      </c>
      <c r="E44" s="29">
        <v>2887000</v>
      </c>
      <c r="F44" s="29">
        <v>2887000</v>
      </c>
      <c r="G44" s="35"/>
      <c r="H44" s="3"/>
    </row>
    <row r="45" spans="1:8" ht="66.75" customHeight="1" hidden="1">
      <c r="A45" s="13"/>
      <c r="B45" s="10"/>
      <c r="C45" s="25">
        <v>6300</v>
      </c>
      <c r="D45" s="18" t="s">
        <v>51</v>
      </c>
      <c r="E45" s="29"/>
      <c r="F45" s="29"/>
      <c r="G45" s="35"/>
      <c r="H45" s="3"/>
    </row>
    <row r="46" spans="1:8" ht="63" customHeight="1" hidden="1">
      <c r="A46" s="13"/>
      <c r="B46" s="10"/>
      <c r="C46" s="25">
        <v>6410</v>
      </c>
      <c r="D46" s="18" t="s">
        <v>52</v>
      </c>
      <c r="E46" s="29"/>
      <c r="F46" s="29"/>
      <c r="G46" s="35"/>
      <c r="H46" s="3"/>
    </row>
    <row r="47" spans="1:8" ht="63" customHeight="1" hidden="1">
      <c r="A47" s="13"/>
      <c r="B47" s="10"/>
      <c r="C47" s="25">
        <v>6610</v>
      </c>
      <c r="D47" s="18" t="s">
        <v>53</v>
      </c>
      <c r="E47" s="29"/>
      <c r="F47" s="29"/>
      <c r="G47" s="35"/>
      <c r="H47" s="3"/>
    </row>
    <row r="48" spans="1:8" ht="19.5" customHeight="1" hidden="1">
      <c r="A48" s="13"/>
      <c r="B48" s="22">
        <v>75414</v>
      </c>
      <c r="C48" s="16"/>
      <c r="D48" s="16" t="s">
        <v>54</v>
      </c>
      <c r="E48" s="36">
        <f>SUM(E49)</f>
        <v>0</v>
      </c>
      <c r="F48" s="36">
        <f>SUM(F49)</f>
        <v>0</v>
      </c>
      <c r="G48" s="36">
        <f>SUM(G49)</f>
        <v>0</v>
      </c>
      <c r="H48" s="3"/>
    </row>
    <row r="49" spans="1:8" ht="51.75" customHeight="1" hidden="1">
      <c r="A49" s="13"/>
      <c r="B49" s="10"/>
      <c r="C49" s="25">
        <v>2110</v>
      </c>
      <c r="D49" s="18" t="s">
        <v>16</v>
      </c>
      <c r="E49" s="29"/>
      <c r="F49" s="29"/>
      <c r="G49" s="35"/>
      <c r="H49" s="3"/>
    </row>
    <row r="50" spans="1:8" ht="51" customHeight="1">
      <c r="A50" s="27">
        <v>756</v>
      </c>
      <c r="B50" s="12"/>
      <c r="C50" s="12"/>
      <c r="D50" s="26" t="s">
        <v>55</v>
      </c>
      <c r="E50" s="30">
        <f>SUM(E51)</f>
        <v>2538377</v>
      </c>
      <c r="F50" s="30">
        <f>SUM(F51)</f>
        <v>2538377</v>
      </c>
      <c r="G50" s="30">
        <f>SUM(G51)</f>
        <v>0</v>
      </c>
      <c r="H50" s="3"/>
    </row>
    <row r="51" spans="1:8" ht="12.75">
      <c r="A51" s="13"/>
      <c r="B51" s="22">
        <v>75622</v>
      </c>
      <c r="C51" s="16"/>
      <c r="D51" s="24" t="s">
        <v>56</v>
      </c>
      <c r="E51" s="36">
        <f>SUM(E52:E53)</f>
        <v>2538377</v>
      </c>
      <c r="F51" s="36">
        <f>SUM(F52:F53)</f>
        <v>2538377</v>
      </c>
      <c r="G51" s="36">
        <f>SUM(G52:G53)</f>
        <v>0</v>
      </c>
      <c r="H51" s="3"/>
    </row>
    <row r="52" spans="1:8" ht="19.5" customHeight="1">
      <c r="A52" s="13"/>
      <c r="B52" s="10"/>
      <c r="C52" s="10" t="s">
        <v>57</v>
      </c>
      <c r="D52" s="10" t="s">
        <v>58</v>
      </c>
      <c r="E52" s="29">
        <v>2498377</v>
      </c>
      <c r="F52" s="29">
        <v>2498377</v>
      </c>
      <c r="G52" s="35"/>
      <c r="H52" s="3"/>
    </row>
    <row r="53" spans="1:8" ht="19.5" customHeight="1">
      <c r="A53" s="13"/>
      <c r="B53" s="10"/>
      <c r="C53" s="10" t="s">
        <v>59</v>
      </c>
      <c r="D53" s="10" t="s">
        <v>60</v>
      </c>
      <c r="E53" s="29">
        <v>40000</v>
      </c>
      <c r="F53" s="29">
        <v>40000</v>
      </c>
      <c r="G53" s="35"/>
      <c r="H53" s="3"/>
    </row>
    <row r="54" spans="1:8" ht="19.5" customHeight="1">
      <c r="A54" s="21">
        <v>758</v>
      </c>
      <c r="B54" s="12"/>
      <c r="C54" s="12"/>
      <c r="D54" s="12" t="s">
        <v>61</v>
      </c>
      <c r="E54" s="30">
        <f>SUM(E55,E57,E59,)</f>
        <v>22368303</v>
      </c>
      <c r="F54" s="30">
        <f>SUM(F55,F57,F59,)</f>
        <v>22368303</v>
      </c>
      <c r="G54" s="30">
        <f>SUM(G55,G57,G59,)</f>
        <v>0</v>
      </c>
      <c r="H54" s="3"/>
    </row>
    <row r="55" spans="1:8" ht="18" customHeight="1">
      <c r="A55" s="13"/>
      <c r="B55" s="22">
        <v>75801</v>
      </c>
      <c r="C55" s="16"/>
      <c r="D55" s="24" t="s">
        <v>62</v>
      </c>
      <c r="E55" s="36">
        <f>SUM(E56)</f>
        <v>15528072</v>
      </c>
      <c r="F55" s="36">
        <f>SUM(F56)</f>
        <v>15528072</v>
      </c>
      <c r="G55" s="36">
        <f>SUM(G56)</f>
        <v>0</v>
      </c>
      <c r="H55" s="3"/>
    </row>
    <row r="56" spans="1:8" ht="19.5" customHeight="1">
      <c r="A56" s="13"/>
      <c r="B56" s="10"/>
      <c r="C56" s="25">
        <v>2920</v>
      </c>
      <c r="D56" s="18" t="s">
        <v>63</v>
      </c>
      <c r="E56" s="29">
        <v>15528072</v>
      </c>
      <c r="F56" s="29">
        <v>15528072</v>
      </c>
      <c r="G56" s="35"/>
      <c r="H56" s="3"/>
    </row>
    <row r="57" spans="1:8" ht="18" customHeight="1">
      <c r="A57" s="13"/>
      <c r="B57" s="22">
        <v>75803</v>
      </c>
      <c r="C57" s="16"/>
      <c r="D57" s="24" t="s">
        <v>64</v>
      </c>
      <c r="E57" s="36">
        <f>SUM(E58)</f>
        <v>4209399</v>
      </c>
      <c r="F57" s="36">
        <f>SUM(F58)</f>
        <v>4209399</v>
      </c>
      <c r="G57" s="36">
        <f>SUM(G58)</f>
        <v>0</v>
      </c>
      <c r="H57" s="3"/>
    </row>
    <row r="58" spans="1:8" ht="12.75">
      <c r="A58" s="13"/>
      <c r="B58" s="10"/>
      <c r="C58" s="25">
        <v>2920</v>
      </c>
      <c r="D58" s="18" t="s">
        <v>63</v>
      </c>
      <c r="E58" s="29">
        <v>4209399</v>
      </c>
      <c r="F58" s="29">
        <v>4209399</v>
      </c>
      <c r="G58" s="35"/>
      <c r="H58" s="3"/>
    </row>
    <row r="59" spans="1:8" ht="12.75">
      <c r="A59" s="13"/>
      <c r="B59" s="22">
        <v>75832</v>
      </c>
      <c r="C59" s="16"/>
      <c r="D59" s="24" t="s">
        <v>65</v>
      </c>
      <c r="E59" s="36">
        <f>SUM(E60)</f>
        <v>2630832</v>
      </c>
      <c r="F59" s="36">
        <f>SUM(F60)</f>
        <v>2630832</v>
      </c>
      <c r="G59" s="36">
        <f>SUM(G60)</f>
        <v>0</v>
      </c>
      <c r="H59" s="3"/>
    </row>
    <row r="60" spans="1:8" ht="19.5" customHeight="1">
      <c r="A60" s="13"/>
      <c r="B60" s="10"/>
      <c r="C60" s="25">
        <v>2920</v>
      </c>
      <c r="D60" s="18" t="s">
        <v>63</v>
      </c>
      <c r="E60" s="29">
        <v>2630832</v>
      </c>
      <c r="F60" s="29">
        <v>2630832</v>
      </c>
      <c r="G60" s="35"/>
      <c r="H60" s="3"/>
    </row>
    <row r="61" spans="1:8" ht="19.5" customHeight="1">
      <c r="A61" s="21">
        <v>801</v>
      </c>
      <c r="B61" s="12"/>
      <c r="C61" s="12"/>
      <c r="D61" s="26" t="s">
        <v>66</v>
      </c>
      <c r="E61" s="30">
        <f>SUM(E62,E65,E73,E78,)</f>
        <v>2227477</v>
      </c>
      <c r="F61" s="30">
        <f>SUM(F62,F65,F73,F78,)</f>
        <v>407172</v>
      </c>
      <c r="G61" s="30">
        <f>SUM(G62,G65,G73,G78,)</f>
        <v>1820305</v>
      </c>
      <c r="H61" s="3"/>
    </row>
    <row r="62" spans="1:8" ht="19.5" customHeight="1">
      <c r="A62" s="13"/>
      <c r="B62" s="22">
        <v>80120</v>
      </c>
      <c r="C62" s="16"/>
      <c r="D62" s="24" t="s">
        <v>67</v>
      </c>
      <c r="E62" s="36">
        <f>SUM(E63:E64)</f>
        <v>26000</v>
      </c>
      <c r="F62" s="36">
        <f>SUM(F63:F64)</f>
        <v>26000</v>
      </c>
      <c r="G62" s="36">
        <f>SUM(G63:G64)</f>
        <v>0</v>
      </c>
      <c r="H62" s="3"/>
    </row>
    <row r="63" spans="1:8" ht="38.25">
      <c r="A63" s="13"/>
      <c r="B63" s="10"/>
      <c r="C63" s="10" t="s">
        <v>41</v>
      </c>
      <c r="D63" s="18" t="s">
        <v>42</v>
      </c>
      <c r="E63" s="29">
        <v>26000</v>
      </c>
      <c r="F63" s="29">
        <v>26000</v>
      </c>
      <c r="G63" s="35"/>
      <c r="H63" s="3"/>
    </row>
    <row r="64" spans="1:8" ht="19.5" customHeight="1">
      <c r="A64" s="13"/>
      <c r="B64" s="10"/>
      <c r="C64" s="10" t="s">
        <v>45</v>
      </c>
      <c r="D64" s="10" t="s">
        <v>46</v>
      </c>
      <c r="E64" s="29"/>
      <c r="F64" s="29"/>
      <c r="G64" s="35"/>
      <c r="H64" s="3"/>
    </row>
    <row r="65" spans="1:8" ht="19.5" customHeight="1">
      <c r="A65" s="13"/>
      <c r="B65" s="22">
        <v>80130</v>
      </c>
      <c r="C65" s="16"/>
      <c r="D65" s="16" t="s">
        <v>68</v>
      </c>
      <c r="E65" s="36">
        <f>SUM(E66:E72)</f>
        <v>2050477</v>
      </c>
      <c r="F65" s="36">
        <f>SUM(F66:F72)</f>
        <v>230172</v>
      </c>
      <c r="G65" s="36">
        <f>SUM(G66:G72)</f>
        <v>1820305</v>
      </c>
      <c r="H65" s="3"/>
    </row>
    <row r="66" spans="1:8" ht="38.25">
      <c r="A66" s="13"/>
      <c r="B66" s="10"/>
      <c r="C66" s="10" t="s">
        <v>41</v>
      </c>
      <c r="D66" s="18" t="s">
        <v>42</v>
      </c>
      <c r="E66" s="29">
        <v>103720</v>
      </c>
      <c r="F66" s="29">
        <v>103720</v>
      </c>
      <c r="G66" s="35"/>
      <c r="H66" s="3"/>
    </row>
    <row r="67" spans="1:8" ht="19.5" customHeight="1">
      <c r="A67" s="11"/>
      <c r="B67" s="10"/>
      <c r="C67" s="10" t="s">
        <v>69</v>
      </c>
      <c r="D67" s="18" t="s">
        <v>70</v>
      </c>
      <c r="E67" s="29">
        <v>67000</v>
      </c>
      <c r="F67" s="29">
        <v>67000</v>
      </c>
      <c r="G67" s="35"/>
      <c r="H67" s="3"/>
    </row>
    <row r="68" spans="1:8" ht="19.5" customHeight="1" hidden="1">
      <c r="A68" s="11"/>
      <c r="B68" s="10"/>
      <c r="C68" s="10" t="s">
        <v>43</v>
      </c>
      <c r="D68" s="18" t="s">
        <v>44</v>
      </c>
      <c r="E68" s="29"/>
      <c r="F68" s="29"/>
      <c r="G68" s="35"/>
      <c r="H68" s="3"/>
    </row>
    <row r="69" spans="1:8" ht="19.5" customHeight="1">
      <c r="A69" s="11"/>
      <c r="B69" s="10"/>
      <c r="C69" s="10" t="s">
        <v>45</v>
      </c>
      <c r="D69" s="18" t="s">
        <v>93</v>
      </c>
      <c r="E69" s="29">
        <v>59452</v>
      </c>
      <c r="F69" s="29">
        <v>59452</v>
      </c>
      <c r="G69" s="35"/>
      <c r="H69" s="3"/>
    </row>
    <row r="70" spans="1:8" ht="25.5" hidden="1">
      <c r="A70" s="11"/>
      <c r="B70" s="10"/>
      <c r="C70" s="25">
        <v>2710</v>
      </c>
      <c r="D70" s="18" t="s">
        <v>24</v>
      </c>
      <c r="E70" s="29"/>
      <c r="F70" s="29"/>
      <c r="G70" s="35"/>
      <c r="H70" s="3"/>
    </row>
    <row r="71" spans="1:8" ht="12.75">
      <c r="A71" s="11"/>
      <c r="B71" s="10"/>
      <c r="C71" s="25">
        <v>6208</v>
      </c>
      <c r="D71" s="18" t="s">
        <v>97</v>
      </c>
      <c r="E71" s="29">
        <v>1320305</v>
      </c>
      <c r="F71" s="29"/>
      <c r="G71" s="35">
        <v>1320305</v>
      </c>
      <c r="H71" s="3"/>
    </row>
    <row r="72" spans="1:8" ht="38.25">
      <c r="A72" s="11"/>
      <c r="B72" s="10"/>
      <c r="C72" s="25">
        <v>6260</v>
      </c>
      <c r="D72" s="18" t="s">
        <v>98</v>
      </c>
      <c r="E72" s="29">
        <v>500000</v>
      </c>
      <c r="F72" s="29"/>
      <c r="G72" s="29">
        <v>500000</v>
      </c>
      <c r="H72" s="3"/>
    </row>
    <row r="73" spans="1:8" ht="25.5">
      <c r="A73" s="11"/>
      <c r="B73" s="22">
        <v>80140</v>
      </c>
      <c r="C73" s="16"/>
      <c r="D73" s="24" t="s">
        <v>72</v>
      </c>
      <c r="E73" s="36">
        <f>SUM(E74:E77)</f>
        <v>151000</v>
      </c>
      <c r="F73" s="36">
        <f>SUM(F74:F77)</f>
        <v>151000</v>
      </c>
      <c r="G73" s="36">
        <f>SUM(G74:G77)</f>
        <v>0</v>
      </c>
      <c r="H73" s="3"/>
    </row>
    <row r="74" spans="1:8" ht="48.75" customHeight="1">
      <c r="A74" s="11"/>
      <c r="B74" s="10"/>
      <c r="C74" s="10" t="s">
        <v>41</v>
      </c>
      <c r="D74" s="18" t="s">
        <v>42</v>
      </c>
      <c r="E74" s="29">
        <v>70000</v>
      </c>
      <c r="F74" s="29">
        <v>70000</v>
      </c>
      <c r="G74" s="35"/>
      <c r="H74" s="3"/>
    </row>
    <row r="75" spans="1:8" ht="12.75">
      <c r="A75" s="11"/>
      <c r="B75" s="10"/>
      <c r="C75" s="10" t="s">
        <v>69</v>
      </c>
      <c r="D75" s="18" t="s">
        <v>73</v>
      </c>
      <c r="E75" s="29">
        <v>81000</v>
      </c>
      <c r="F75" s="29">
        <v>81000</v>
      </c>
      <c r="G75" s="35"/>
      <c r="H75" s="3"/>
    </row>
    <row r="76" spans="1:8" ht="28.5" customHeight="1" hidden="1">
      <c r="A76" s="11"/>
      <c r="B76" s="10"/>
      <c r="C76" s="10" t="s">
        <v>74</v>
      </c>
      <c r="D76" s="18" t="s">
        <v>75</v>
      </c>
      <c r="E76" s="29"/>
      <c r="F76" s="29"/>
      <c r="G76" s="35"/>
      <c r="H76" s="3"/>
    </row>
    <row r="77" spans="1:8" ht="27" customHeight="1" hidden="1">
      <c r="A77" s="11"/>
      <c r="B77" s="10"/>
      <c r="C77" s="25">
        <v>2380</v>
      </c>
      <c r="D77" s="18" t="s">
        <v>76</v>
      </c>
      <c r="E77" s="29"/>
      <c r="F77" s="29"/>
      <c r="G77" s="35"/>
      <c r="H77" s="3"/>
    </row>
    <row r="78" spans="1:8" ht="19.5" customHeight="1" hidden="1">
      <c r="A78" s="11"/>
      <c r="B78" s="22">
        <v>80195</v>
      </c>
      <c r="C78" s="16"/>
      <c r="D78" s="24" t="s">
        <v>77</v>
      </c>
      <c r="E78" s="36">
        <f>SUM(E79:E81)</f>
        <v>0</v>
      </c>
      <c r="F78" s="36">
        <f>SUM(F79:F81)</f>
        <v>0</v>
      </c>
      <c r="G78" s="36">
        <f>SUM(G79:G81)</f>
        <v>0</v>
      </c>
      <c r="H78" s="3"/>
    </row>
    <row r="79" spans="1:8" ht="27" customHeight="1" hidden="1">
      <c r="A79" s="13"/>
      <c r="B79" s="10"/>
      <c r="C79" s="25">
        <v>2008</v>
      </c>
      <c r="D79" s="18" t="s">
        <v>78</v>
      </c>
      <c r="E79" s="29"/>
      <c r="F79" s="29"/>
      <c r="G79" s="35"/>
      <c r="H79" s="3"/>
    </row>
    <row r="80" spans="1:8" ht="24.75" customHeight="1" hidden="1">
      <c r="A80" s="13"/>
      <c r="B80" s="10"/>
      <c r="C80" s="25">
        <v>2009</v>
      </c>
      <c r="D80" s="18" t="s">
        <v>78</v>
      </c>
      <c r="E80" s="29"/>
      <c r="F80" s="29"/>
      <c r="G80" s="35"/>
      <c r="H80" s="3"/>
    </row>
    <row r="81" spans="1:8" ht="39" customHeight="1" hidden="1">
      <c r="A81" s="13"/>
      <c r="B81" s="10"/>
      <c r="C81" s="25">
        <v>2130</v>
      </c>
      <c r="D81" s="18" t="s">
        <v>79</v>
      </c>
      <c r="E81" s="29"/>
      <c r="F81" s="29"/>
      <c r="G81" s="35"/>
      <c r="H81" s="3"/>
    </row>
    <row r="82" spans="1:8" ht="12.75">
      <c r="A82" s="21">
        <v>851</v>
      </c>
      <c r="B82" s="12"/>
      <c r="C82" s="12"/>
      <c r="D82" s="26" t="s">
        <v>80</v>
      </c>
      <c r="E82" s="30">
        <f aca="true" t="shared" si="2" ref="E82:G83">SUM(E83)</f>
        <v>1342745</v>
      </c>
      <c r="F82" s="30">
        <f t="shared" si="2"/>
        <v>1342745</v>
      </c>
      <c r="G82" s="30">
        <f t="shared" si="2"/>
        <v>0</v>
      </c>
      <c r="H82" s="3"/>
    </row>
    <row r="83" spans="1:8" ht="39" customHeight="1">
      <c r="A83" s="13"/>
      <c r="B83" s="22">
        <v>85156</v>
      </c>
      <c r="C83" s="16"/>
      <c r="D83" s="24" t="s">
        <v>81</v>
      </c>
      <c r="E83" s="36">
        <f t="shared" si="2"/>
        <v>1342745</v>
      </c>
      <c r="F83" s="36">
        <f t="shared" si="2"/>
        <v>1342745</v>
      </c>
      <c r="G83" s="36">
        <f t="shared" si="2"/>
        <v>0</v>
      </c>
      <c r="H83" s="3"/>
    </row>
    <row r="84" spans="1:8" ht="38.25">
      <c r="A84" s="13"/>
      <c r="B84" s="10"/>
      <c r="C84" s="25">
        <v>2110</v>
      </c>
      <c r="D84" s="18" t="s">
        <v>16</v>
      </c>
      <c r="E84" s="29">
        <v>1342745</v>
      </c>
      <c r="F84" s="29">
        <v>1342745</v>
      </c>
      <c r="G84" s="35"/>
      <c r="H84" s="3"/>
    </row>
    <row r="85" spans="1:8" ht="19.5" customHeight="1">
      <c r="A85" s="21">
        <v>852</v>
      </c>
      <c r="B85" s="10"/>
      <c r="C85" s="10"/>
      <c r="D85" s="26" t="s">
        <v>82</v>
      </c>
      <c r="E85" s="30">
        <f>SUM(E86,,E88,E90,E92,E94,E96,E99,)</f>
        <v>1268355</v>
      </c>
      <c r="F85" s="30">
        <f>SUM(F86,,F88,F90,F92,F94,F96,G99,)</f>
        <v>1268355</v>
      </c>
      <c r="G85" s="30">
        <f>SUM(G86,G88,G90,G92,G94,G96,G99,)</f>
        <v>0</v>
      </c>
      <c r="H85" s="3"/>
    </row>
    <row r="86" spans="1:8" ht="19.5" customHeight="1">
      <c r="A86" s="13"/>
      <c r="B86" s="22">
        <v>85201</v>
      </c>
      <c r="C86" s="16"/>
      <c r="D86" s="24" t="s">
        <v>83</v>
      </c>
      <c r="E86" s="36">
        <f>SUM(E87)</f>
        <v>39792</v>
      </c>
      <c r="F86" s="36">
        <f>SUM(F87)</f>
        <v>39792</v>
      </c>
      <c r="G86" s="36">
        <f>SUM(G87)</f>
        <v>0</v>
      </c>
      <c r="H86" s="3"/>
    </row>
    <row r="87" spans="1:8" ht="25.5">
      <c r="A87" s="13"/>
      <c r="B87" s="10"/>
      <c r="C87" s="25">
        <v>2320</v>
      </c>
      <c r="D87" s="18" t="s">
        <v>84</v>
      </c>
      <c r="E87" s="29">
        <v>39792</v>
      </c>
      <c r="F87" s="29">
        <v>39792</v>
      </c>
      <c r="G87" s="35"/>
      <c r="H87" s="3"/>
    </row>
    <row r="88" spans="1:8" ht="19.5" customHeight="1">
      <c r="A88" s="13"/>
      <c r="B88" s="22">
        <v>85202</v>
      </c>
      <c r="C88" s="16"/>
      <c r="D88" s="24" t="s">
        <v>85</v>
      </c>
      <c r="E88" s="36">
        <f>SUM(E89)</f>
        <v>453806</v>
      </c>
      <c r="F88" s="36">
        <f>SUM(F89)</f>
        <v>453806</v>
      </c>
      <c r="G88" s="36">
        <f>SUM(G89)</f>
        <v>0</v>
      </c>
      <c r="H88" s="3"/>
    </row>
    <row r="89" spans="1:8" ht="31.5" customHeight="1">
      <c r="A89" s="13"/>
      <c r="B89" s="10"/>
      <c r="C89" s="25">
        <v>2130</v>
      </c>
      <c r="D89" s="18" t="s">
        <v>79</v>
      </c>
      <c r="E89" s="29">
        <v>453806</v>
      </c>
      <c r="F89" s="29">
        <v>453806</v>
      </c>
      <c r="G89" s="35"/>
      <c r="H89" s="3"/>
    </row>
    <row r="90" spans="1:8" ht="19.5" customHeight="1">
      <c r="A90" s="13"/>
      <c r="B90" s="22">
        <v>85203</v>
      </c>
      <c r="C90" s="16"/>
      <c r="D90" s="24" t="s">
        <v>86</v>
      </c>
      <c r="E90" s="36">
        <f>SUM(E91)</f>
        <v>576000</v>
      </c>
      <c r="F90" s="36">
        <f>SUM(F91)</f>
        <v>576000</v>
      </c>
      <c r="G90" s="36">
        <f>SUM(G91)</f>
        <v>0</v>
      </c>
      <c r="H90" s="3"/>
    </row>
    <row r="91" spans="1:8" ht="38.25">
      <c r="A91" s="13"/>
      <c r="B91" s="10"/>
      <c r="C91" s="25">
        <v>2110</v>
      </c>
      <c r="D91" s="18" t="s">
        <v>16</v>
      </c>
      <c r="E91" s="29">
        <v>576000</v>
      </c>
      <c r="F91" s="29">
        <v>576000</v>
      </c>
      <c r="G91" s="35"/>
      <c r="H91" s="3"/>
    </row>
    <row r="92" spans="1:8" ht="19.5" customHeight="1">
      <c r="A92" s="13"/>
      <c r="B92" s="22">
        <v>85204</v>
      </c>
      <c r="C92" s="16"/>
      <c r="D92" s="24" t="s">
        <v>87</v>
      </c>
      <c r="E92" s="36">
        <f>SUM(E93)</f>
        <v>167257</v>
      </c>
      <c r="F92" s="36">
        <f>SUM(F93)</f>
        <v>167257</v>
      </c>
      <c r="G92" s="36">
        <f>SUM(G93)</f>
        <v>0</v>
      </c>
      <c r="H92" s="3"/>
    </row>
    <row r="93" spans="1:8" ht="25.5">
      <c r="A93" s="13"/>
      <c r="B93" s="10"/>
      <c r="C93" s="25">
        <v>2320</v>
      </c>
      <c r="D93" s="18" t="s">
        <v>84</v>
      </c>
      <c r="E93" s="29">
        <v>167257</v>
      </c>
      <c r="F93" s="29">
        <v>167257</v>
      </c>
      <c r="G93" s="35"/>
      <c r="H93" s="3"/>
    </row>
    <row r="94" spans="1:8" s="6" customFormat="1" ht="12.75">
      <c r="A94" s="17"/>
      <c r="B94" s="22">
        <v>85205</v>
      </c>
      <c r="C94" s="22"/>
      <c r="D94" s="24" t="s">
        <v>95</v>
      </c>
      <c r="E94" s="36">
        <f>SUM(E95)</f>
        <v>7500</v>
      </c>
      <c r="F94" s="36">
        <f>SUM(F95)</f>
        <v>7500</v>
      </c>
      <c r="G94" s="36">
        <f>SUM(G95)</f>
        <v>0</v>
      </c>
      <c r="H94" s="28"/>
    </row>
    <row r="95" spans="1:8" ht="38.25">
      <c r="A95" s="13"/>
      <c r="B95" s="10"/>
      <c r="C95" s="25">
        <v>2110</v>
      </c>
      <c r="D95" s="18" t="s">
        <v>16</v>
      </c>
      <c r="E95" s="29">
        <v>7500</v>
      </c>
      <c r="F95" s="29">
        <v>7500</v>
      </c>
      <c r="G95" s="35"/>
      <c r="H95" s="3"/>
    </row>
    <row r="96" spans="1:8" ht="19.5" customHeight="1">
      <c r="A96" s="13"/>
      <c r="B96" s="22">
        <v>85218</v>
      </c>
      <c r="C96" s="16"/>
      <c r="D96" s="24" t="s">
        <v>88</v>
      </c>
      <c r="E96" s="36">
        <f>SUM(E97:E98)</f>
        <v>24000</v>
      </c>
      <c r="F96" s="36">
        <f>SUM(F97:F98)</f>
        <v>24000</v>
      </c>
      <c r="G96" s="36">
        <f>SUM(G97:G98)</f>
        <v>0</v>
      </c>
      <c r="H96" s="3"/>
    </row>
    <row r="97" spans="1:8" ht="19.5" customHeight="1">
      <c r="A97" s="13"/>
      <c r="B97" s="10"/>
      <c r="C97" s="10" t="s">
        <v>45</v>
      </c>
      <c r="D97" s="18" t="s">
        <v>71</v>
      </c>
      <c r="E97" s="29">
        <v>24000</v>
      </c>
      <c r="F97" s="29">
        <v>24000</v>
      </c>
      <c r="G97" s="35"/>
      <c r="H97" s="3"/>
    </row>
    <row r="98" spans="1:8" ht="38.25" customHeight="1" hidden="1">
      <c r="A98" s="13"/>
      <c r="B98" s="10"/>
      <c r="C98" s="25">
        <v>2130</v>
      </c>
      <c r="D98" s="18" t="s">
        <v>79</v>
      </c>
      <c r="E98" s="29"/>
      <c r="F98" s="29"/>
      <c r="G98" s="35"/>
      <c r="H98" s="3"/>
    </row>
    <row r="99" spans="1:8" ht="19.5" customHeight="1" hidden="1">
      <c r="A99" s="13"/>
      <c r="B99" s="22">
        <v>85295</v>
      </c>
      <c r="C99" s="16"/>
      <c r="D99" s="24" t="s">
        <v>77</v>
      </c>
      <c r="E99" s="36">
        <f>SUM(E100:E103)</f>
        <v>0</v>
      </c>
      <c r="F99" s="36">
        <f>SUM(E100:E103)</f>
        <v>0</v>
      </c>
      <c r="G99" s="36">
        <f>SUM(F100:F103)</f>
        <v>0</v>
      </c>
      <c r="H99" s="3"/>
    </row>
    <row r="100" spans="1:8" ht="25.5" customHeight="1" hidden="1">
      <c r="A100" s="13"/>
      <c r="B100" s="16"/>
      <c r="C100" s="22">
        <v>2008</v>
      </c>
      <c r="D100" s="18" t="s">
        <v>78</v>
      </c>
      <c r="E100" s="36"/>
      <c r="F100" s="36"/>
      <c r="G100" s="38"/>
      <c r="H100" s="3"/>
    </row>
    <row r="101" spans="1:8" ht="26.25" customHeight="1" hidden="1">
      <c r="A101" s="13"/>
      <c r="B101" s="16"/>
      <c r="C101" s="22">
        <v>2009</v>
      </c>
      <c r="D101" s="18" t="s">
        <v>78</v>
      </c>
      <c r="E101" s="36"/>
      <c r="F101" s="36"/>
      <c r="G101" s="38"/>
      <c r="H101" s="3"/>
    </row>
    <row r="102" spans="1:8" ht="53.25" customHeight="1" hidden="1">
      <c r="A102" s="13"/>
      <c r="B102" s="10"/>
      <c r="C102" s="25">
        <v>2110</v>
      </c>
      <c r="D102" s="18" t="s">
        <v>16</v>
      </c>
      <c r="E102" s="29"/>
      <c r="F102" s="29"/>
      <c r="G102" s="35"/>
      <c r="H102" s="3"/>
    </row>
    <row r="103" spans="1:8" ht="25.5">
      <c r="A103" s="11"/>
      <c r="B103" s="10"/>
      <c r="C103" s="25">
        <v>2120</v>
      </c>
      <c r="D103" s="18" t="s">
        <v>92</v>
      </c>
      <c r="E103" s="29"/>
      <c r="F103" s="29"/>
      <c r="G103" s="35"/>
      <c r="H103" s="3"/>
    </row>
    <row r="104" spans="1:8" ht="12.75">
      <c r="A104" s="21">
        <v>853</v>
      </c>
      <c r="B104" s="12"/>
      <c r="C104" s="12"/>
      <c r="D104" s="26" t="s">
        <v>89</v>
      </c>
      <c r="E104" s="30">
        <f>SUM(E105,E110)</f>
        <v>410283</v>
      </c>
      <c r="F104" s="30">
        <f>SUM(F105,F110)</f>
        <v>410283</v>
      </c>
      <c r="G104" s="30">
        <f>SUM(G105)</f>
        <v>0</v>
      </c>
      <c r="H104" s="3"/>
    </row>
    <row r="105" spans="1:8" ht="19.5" customHeight="1">
      <c r="A105" s="11"/>
      <c r="B105" s="22">
        <v>85333</v>
      </c>
      <c r="C105" s="16"/>
      <c r="D105" s="24" t="s">
        <v>90</v>
      </c>
      <c r="E105" s="36">
        <f>SUM(E106:E109)</f>
        <v>347823</v>
      </c>
      <c r="F105" s="36">
        <f>SUM(F106:F109)</f>
        <v>347823</v>
      </c>
      <c r="G105" s="36">
        <f>SUM(G106:G109)</f>
        <v>0</v>
      </c>
      <c r="H105" s="3"/>
    </row>
    <row r="106" spans="1:8" ht="19.5" customHeight="1" hidden="1">
      <c r="A106" s="11"/>
      <c r="B106" s="10"/>
      <c r="C106" s="10" t="s">
        <v>43</v>
      </c>
      <c r="D106" s="18" t="s">
        <v>44</v>
      </c>
      <c r="E106" s="29"/>
      <c r="F106" s="29"/>
      <c r="G106" s="35"/>
      <c r="H106" s="3"/>
    </row>
    <row r="107" spans="1:8" ht="19.5" customHeight="1" hidden="1">
      <c r="A107" s="11"/>
      <c r="B107" s="10"/>
      <c r="C107" s="10" t="s">
        <v>45</v>
      </c>
      <c r="D107" s="18" t="s">
        <v>46</v>
      </c>
      <c r="E107" s="29"/>
      <c r="F107" s="29"/>
      <c r="G107" s="35"/>
      <c r="H107" s="3"/>
    </row>
    <row r="108" spans="1:8" ht="25.5" customHeight="1" hidden="1">
      <c r="A108" s="11"/>
      <c r="B108" s="10"/>
      <c r="C108" s="25">
        <v>2008</v>
      </c>
      <c r="D108" s="18" t="s">
        <v>78</v>
      </c>
      <c r="E108" s="29"/>
      <c r="F108" s="29"/>
      <c r="G108" s="35"/>
      <c r="H108" s="3"/>
    </row>
    <row r="109" spans="1:8" ht="38.25">
      <c r="A109" s="13"/>
      <c r="B109" s="10"/>
      <c r="C109" s="25">
        <v>2690</v>
      </c>
      <c r="D109" s="18" t="s">
        <v>91</v>
      </c>
      <c r="E109" s="29">
        <v>347823</v>
      </c>
      <c r="F109" s="29">
        <v>347823</v>
      </c>
      <c r="G109" s="35"/>
      <c r="H109" s="3"/>
    </row>
    <row r="110" spans="1:8" ht="18.75" customHeight="1">
      <c r="A110" s="13"/>
      <c r="B110" s="10">
        <v>85395</v>
      </c>
      <c r="C110" s="25"/>
      <c r="D110" s="18" t="s">
        <v>77</v>
      </c>
      <c r="E110" s="29">
        <f>SUM(E111)</f>
        <v>62460</v>
      </c>
      <c r="F110" s="29">
        <f>SUM(F111)</f>
        <v>62460</v>
      </c>
      <c r="G110" s="29">
        <f>SUM(G111)</f>
        <v>0</v>
      </c>
      <c r="H110" s="3"/>
    </row>
    <row r="111" spans="1:8" ht="12.75">
      <c r="A111" s="13"/>
      <c r="B111" s="10"/>
      <c r="C111" s="25">
        <v>2008</v>
      </c>
      <c r="D111" s="18" t="s">
        <v>78</v>
      </c>
      <c r="E111" s="29">
        <v>62460</v>
      </c>
      <c r="F111" s="29">
        <v>62460</v>
      </c>
      <c r="G111" s="35"/>
      <c r="H111" s="3"/>
    </row>
    <row r="112" spans="1:8" s="5" customFormat="1" ht="19.5" customHeight="1">
      <c r="A112" s="46" t="s">
        <v>5</v>
      </c>
      <c r="B112" s="46"/>
      <c r="C112" s="46"/>
      <c r="D112" s="46"/>
      <c r="E112" s="30">
        <f>SUM(E104,E85,E82,E61,E54,E50,E42,E29,E22,E19,E13,E10,E7,)</f>
        <v>46125748.91</v>
      </c>
      <c r="F112" s="30">
        <f>SUM(F104,F85,F82,F61,F54,F50,F42,F29,F22,F19,F13,F10,F7,)</f>
        <v>32856085</v>
      </c>
      <c r="G112" s="30">
        <f>SUM(G7,G10,G13,G19,G22,G29,G42,G50,G61,G82,G104,)</f>
        <v>13269663.91</v>
      </c>
      <c r="H112" s="14"/>
    </row>
    <row r="113" spans="1:8" ht="12.75">
      <c r="A113" s="3"/>
      <c r="B113" s="2"/>
      <c r="C113" s="2"/>
      <c r="D113" s="2"/>
      <c r="E113" s="39"/>
      <c r="F113" s="31"/>
      <c r="G113" s="31"/>
      <c r="H113" s="3"/>
    </row>
    <row r="114" spans="1:8" ht="12.75">
      <c r="A114" s="3"/>
      <c r="B114" s="2"/>
      <c r="C114" s="2"/>
      <c r="D114" s="2"/>
      <c r="E114" s="39"/>
      <c r="F114" s="31"/>
      <c r="G114" s="31"/>
      <c r="H114" s="3"/>
    </row>
    <row r="115" spans="1:5" ht="12.75">
      <c r="A115" s="42" t="s">
        <v>10</v>
      </c>
      <c r="B115" s="43"/>
      <c r="C115" s="43"/>
      <c r="D115" s="43"/>
      <c r="E115" s="40"/>
    </row>
    <row r="116" spans="2:5" ht="12.75">
      <c r="B116" s="1"/>
      <c r="C116" s="1"/>
      <c r="D116" s="1"/>
      <c r="E116" s="40"/>
    </row>
    <row r="117" spans="2:5" ht="12.75">
      <c r="B117" s="1"/>
      <c r="C117" s="1"/>
      <c r="D117" s="1"/>
      <c r="E117" s="40"/>
    </row>
    <row r="118" spans="2:5" ht="12.75">
      <c r="B118" s="1"/>
      <c r="C118" s="1"/>
      <c r="D118" s="1"/>
      <c r="E118" s="40"/>
    </row>
    <row r="119" spans="2:5" ht="12.75">
      <c r="B119" s="1"/>
      <c r="C119" s="1"/>
      <c r="D119" s="1"/>
      <c r="E119" s="40"/>
    </row>
    <row r="120" spans="2:5" ht="12.75">
      <c r="B120" s="1"/>
      <c r="C120" s="1"/>
      <c r="D120" s="1"/>
      <c r="E120" s="40"/>
    </row>
    <row r="121" spans="2:5" ht="12.75">
      <c r="B121" s="1"/>
      <c r="C121" s="1"/>
      <c r="D121" s="1"/>
      <c r="E121" s="40"/>
    </row>
    <row r="122" spans="2:5" ht="12.75">
      <c r="B122" s="1"/>
      <c r="C122" s="1"/>
      <c r="D122" s="1"/>
      <c r="E122" s="40"/>
    </row>
    <row r="123" spans="2:5" ht="12.75">
      <c r="B123" s="1"/>
      <c r="C123" s="1"/>
      <c r="D123" s="1"/>
      <c r="E123" s="40"/>
    </row>
    <row r="124" spans="2:5" ht="12.75">
      <c r="B124" s="1"/>
      <c r="C124" s="1"/>
      <c r="D124" s="1"/>
      <c r="E124" s="40"/>
    </row>
    <row r="125" spans="2:5" ht="12.75">
      <c r="B125" s="1"/>
      <c r="C125" s="1"/>
      <c r="D125" s="1"/>
      <c r="E125" s="40"/>
    </row>
    <row r="126" spans="2:5" ht="12.75">
      <c r="B126" s="1"/>
      <c r="C126" s="1"/>
      <c r="D126" s="1"/>
      <c r="E126" s="40"/>
    </row>
    <row r="127" spans="2:5" ht="12.75">
      <c r="B127" s="1"/>
      <c r="C127" s="1"/>
      <c r="D127" s="1"/>
      <c r="E127" s="40"/>
    </row>
    <row r="128" spans="2:5" ht="12.75">
      <c r="B128" s="1"/>
      <c r="C128" s="1"/>
      <c r="D128" s="1"/>
      <c r="E128" s="40"/>
    </row>
    <row r="129" spans="2:5" ht="12.75">
      <c r="B129" s="1"/>
      <c r="C129" s="1"/>
      <c r="D129" s="1"/>
      <c r="E129" s="40"/>
    </row>
    <row r="130" spans="2:5" ht="12.75">
      <c r="B130" s="1"/>
      <c r="C130" s="1"/>
      <c r="D130" s="1"/>
      <c r="E130" s="40"/>
    </row>
    <row r="131" spans="2:5" ht="12.75">
      <c r="B131" s="1"/>
      <c r="C131" s="1"/>
      <c r="D131" s="1"/>
      <c r="E131" s="40"/>
    </row>
    <row r="132" spans="2:5" ht="12.75">
      <c r="B132" s="1"/>
      <c r="C132" s="1"/>
      <c r="D132" s="1"/>
      <c r="E132" s="40"/>
    </row>
    <row r="133" spans="2:5" ht="12.75">
      <c r="B133" s="1"/>
      <c r="C133" s="1"/>
      <c r="D133" s="1"/>
      <c r="E133" s="40"/>
    </row>
    <row r="134" spans="2:5" ht="12.75">
      <c r="B134" s="1"/>
      <c r="C134" s="1"/>
      <c r="D134" s="1"/>
      <c r="E134" s="40"/>
    </row>
    <row r="135" spans="2:5" ht="12.75">
      <c r="B135" s="1"/>
      <c r="C135" s="1"/>
      <c r="D135" s="1"/>
      <c r="E135" s="40"/>
    </row>
    <row r="136" spans="2:5" ht="12.75">
      <c r="B136" s="1"/>
      <c r="C136" s="1"/>
      <c r="D136" s="1"/>
      <c r="E136" s="40"/>
    </row>
    <row r="137" spans="2:5" ht="12.75">
      <c r="B137" s="1"/>
      <c r="C137" s="1"/>
      <c r="D137" s="1"/>
      <c r="E137" s="40"/>
    </row>
    <row r="138" spans="2:5" ht="12.75">
      <c r="B138" s="1"/>
      <c r="C138" s="1"/>
      <c r="D138" s="1"/>
      <c r="E138" s="40"/>
    </row>
    <row r="139" spans="2:5" ht="12.75">
      <c r="B139" s="1"/>
      <c r="C139" s="1"/>
      <c r="D139" s="1"/>
      <c r="E139" s="40"/>
    </row>
    <row r="140" spans="2:5" ht="12.75">
      <c r="B140" s="1"/>
      <c r="C140" s="1"/>
      <c r="D140" s="1"/>
      <c r="E140" s="40"/>
    </row>
    <row r="141" spans="2:5" ht="12.75">
      <c r="B141" s="1"/>
      <c r="C141" s="1"/>
      <c r="D141" s="1"/>
      <c r="E141" s="40"/>
    </row>
    <row r="142" spans="2:5" ht="12.75">
      <c r="B142" s="1"/>
      <c r="C142" s="1"/>
      <c r="D142" s="1"/>
      <c r="E142" s="40"/>
    </row>
    <row r="143" spans="2:5" ht="12.75">
      <c r="B143" s="1"/>
      <c r="C143" s="1"/>
      <c r="D143" s="1"/>
      <c r="E143" s="40"/>
    </row>
    <row r="144" spans="2:5" ht="12.75">
      <c r="B144" s="1"/>
      <c r="C144" s="1"/>
      <c r="D144" s="1"/>
      <c r="E144" s="40"/>
    </row>
    <row r="145" spans="2:5" ht="12.75">
      <c r="B145" s="1"/>
      <c r="C145" s="1"/>
      <c r="D145" s="1"/>
      <c r="E145" s="40"/>
    </row>
    <row r="146" spans="2:5" ht="12.75">
      <c r="B146" s="1"/>
      <c r="C146" s="1"/>
      <c r="D146" s="1"/>
      <c r="E146" s="40"/>
    </row>
  </sheetData>
  <sheetProtection/>
  <mergeCells count="9">
    <mergeCell ref="A115:D115"/>
    <mergeCell ref="F4:G4"/>
    <mergeCell ref="A1:E1"/>
    <mergeCell ref="A112:D112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2009-12-07T09:35:17Z</cp:lastPrinted>
  <dcterms:created xsi:type="dcterms:W3CDTF">1998-12-09T13:02:10Z</dcterms:created>
  <dcterms:modified xsi:type="dcterms:W3CDTF">2009-12-07T09:38:54Z</dcterms:modified>
  <cp:category/>
  <cp:version/>
  <cp:contentType/>
  <cp:contentStatus/>
</cp:coreProperties>
</file>