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<sst xmlns="http://schemas.openxmlformats.org/spreadsheetml/2006/main" count="79" uniqueCount="76">
  <si>
    <t>Załącznik nr 1</t>
  </si>
  <si>
    <t>1. Wykonanie budżetu według struktury dochodów</t>
  </si>
  <si>
    <t>Dochody ogółem</t>
  </si>
  <si>
    <t>Uchwała</t>
  </si>
  <si>
    <t>budżetowa</t>
  </si>
  <si>
    <t>Plan po</t>
  </si>
  <si>
    <t>zmianach</t>
  </si>
  <si>
    <t>Wykonanie</t>
  </si>
  <si>
    <t>na</t>
  </si>
  <si>
    <t>%</t>
  </si>
  <si>
    <t>Struktura</t>
  </si>
  <si>
    <t>z wykon.</t>
  </si>
  <si>
    <t>1.</t>
  </si>
  <si>
    <t>2.</t>
  </si>
  <si>
    <t>3.</t>
  </si>
  <si>
    <t>4.</t>
  </si>
  <si>
    <t>5.</t>
  </si>
  <si>
    <t>6.</t>
  </si>
  <si>
    <t>w tym:</t>
  </si>
  <si>
    <t>w tym z tytułu:</t>
  </si>
  <si>
    <t>* dochody jst związane z realizacją</t>
  </si>
  <si>
    <t xml:space="preserve">  podatku doch. od osób fizycznych</t>
  </si>
  <si>
    <t>1. część oświatowa</t>
  </si>
  <si>
    <t>3. część wyrównawcza</t>
  </si>
  <si>
    <t>2. część równoważąca</t>
  </si>
  <si>
    <t>podatku od osób prawnych</t>
  </si>
  <si>
    <t>III. razem - subwencje ogólne</t>
  </si>
  <si>
    <t>IV.Razem- środki z innych źródeł</t>
  </si>
  <si>
    <t>1. razem - dochody własne</t>
  </si>
  <si>
    <t xml:space="preserve">2. razem udziały we wpływach z </t>
  </si>
  <si>
    <t>3.razem udziały we wpływach z</t>
  </si>
  <si>
    <t>I.Razem dochody własne (1+2+3)</t>
  </si>
  <si>
    <t>II. razem dotacje  na:</t>
  </si>
  <si>
    <t>1. zadania bieżące i inwestyc. z zakresu</t>
  </si>
  <si>
    <t>1. środki na dofiansowanie własnych</t>
  </si>
  <si>
    <t>na zadania własne (p.2130;6430)</t>
  </si>
  <si>
    <t>poroz.na zadania bieżace( p.2310;</t>
  </si>
  <si>
    <t>2320;2330)</t>
  </si>
  <si>
    <t>* opłaty komunikacyjnej(p.0420)</t>
  </si>
  <si>
    <t>* zarządu i użytkow. wieczyst.(0470)</t>
  </si>
  <si>
    <t>*grzywny mandatyi inne kary pieniężne</t>
  </si>
  <si>
    <t>od osób fizycznych( p.0570)</t>
  </si>
  <si>
    <t>*wpływy z róznych opłat(p.0690)</t>
  </si>
  <si>
    <t>*dochody z najmu i dzierżawy.(p.0750)</t>
  </si>
  <si>
    <t>*odsetki (p.0910;0920)</t>
  </si>
  <si>
    <t>* otrzymane spadki,zapisy i darowizny</t>
  </si>
  <si>
    <t>w postacji pieniężnej(p.0960)</t>
  </si>
  <si>
    <t>* wpływów z różnych dochodów(0970)</t>
  </si>
  <si>
    <t xml:space="preserve">   zadań z zakresu adm. Rząd(p.2360)</t>
  </si>
  <si>
    <t>*wpływy z usług(p.0830)</t>
  </si>
  <si>
    <t>*wpływy ze sprzedaży składników</t>
  </si>
  <si>
    <t>majątkowych(p.0870)</t>
  </si>
  <si>
    <t>udzielanej między jst(p.2710,6300)</t>
  </si>
  <si>
    <t xml:space="preserve"> zadań powiatu(p.2700)</t>
  </si>
  <si>
    <t>2.środki z Funduszu Pracy(p.2690)</t>
  </si>
  <si>
    <t>za utrzymanie dzieci w placówkach</t>
  </si>
  <si>
    <t>opiekuńczo- wychowawczych(0680)</t>
  </si>
  <si>
    <t xml:space="preserve">*Wpływy od rodziców z tyt.odpłatności </t>
  </si>
  <si>
    <t>*wpływy do budżetu części zysku</t>
  </si>
  <si>
    <t>gospodarstwa pomocniczego (p.2380)</t>
  </si>
  <si>
    <t>2.bieżące realizowane przez powiat</t>
  </si>
  <si>
    <t xml:space="preserve">3.otrzymane od innych jst na podst. </t>
  </si>
  <si>
    <t xml:space="preserve">I.Informacja o przebiegu  wykonania dochodów budżetu </t>
  </si>
  <si>
    <t xml:space="preserve">    administracji rządowej(p.2110;6410)</t>
  </si>
  <si>
    <t>30.06.2010</t>
  </si>
  <si>
    <t>30.06.2010r.</t>
  </si>
  <si>
    <t>7.Dotacje rozwojowe(p.2007/8-2009,6207/8)</t>
  </si>
  <si>
    <t>6.otrzymane z samorz. wojew. (p.6630)</t>
  </si>
  <si>
    <t xml:space="preserve">4.wpływy z tytułu pomocy finansowej </t>
  </si>
  <si>
    <t>5.Dotacje z funduszy celowych(p.6260)</t>
  </si>
  <si>
    <t>2010 r.</t>
  </si>
  <si>
    <t>Powiatu Nidzickiego za okres od 01.01.2010 r. do 30.06.2010 r.</t>
  </si>
  <si>
    <t>Dochody bieżace</t>
  </si>
  <si>
    <t>Dochody majątkowe</t>
  </si>
  <si>
    <t xml:space="preserve">do Uchwały Zarządu nr 244/10 </t>
  </si>
  <si>
    <t xml:space="preserve">z dnia 31.08.2010r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</si>
</sst>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0.0000"/>
    <numFmt numFmtId="167" formatCode="0.000"/>
    <numFmt numFmtId="168" formatCode="0.0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4" borderId="13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0" fillId="24" borderId="25" xfId="0" applyNumberFormat="1" applyFont="1" applyFill="1" applyBorder="1" applyAlignment="1">
      <alignment horizontal="right"/>
    </xf>
    <xf numFmtId="2" fontId="0" fillId="24" borderId="26" xfId="0" applyNumberFormat="1" applyFont="1" applyFill="1" applyBorder="1" applyAlignment="1">
      <alignment horizontal="right"/>
    </xf>
    <xf numFmtId="2" fontId="0" fillId="24" borderId="27" xfId="0" applyNumberFormat="1" applyFont="1" applyFill="1" applyBorder="1" applyAlignment="1">
      <alignment horizontal="right"/>
    </xf>
    <xf numFmtId="2" fontId="0" fillId="24" borderId="28" xfId="0" applyNumberFormat="1" applyFont="1" applyFill="1" applyBorder="1" applyAlignment="1">
      <alignment horizontal="right"/>
    </xf>
    <xf numFmtId="2" fontId="3" fillId="24" borderId="14" xfId="0" applyNumberFormat="1" applyFont="1" applyFill="1" applyBorder="1" applyAlignment="1">
      <alignment horizontal="right"/>
    </xf>
    <xf numFmtId="2" fontId="0" fillId="0" borderId="25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24" borderId="19" xfId="0" applyNumberFormat="1" applyFont="1" applyFill="1" applyBorder="1" applyAlignment="1">
      <alignment horizontal="right"/>
    </xf>
    <xf numFmtId="20" fontId="1" fillId="0" borderId="24" xfId="0" applyNumberFormat="1" applyFont="1" applyBorder="1" applyAlignment="1">
      <alignment horizontal="center"/>
    </xf>
    <xf numFmtId="0" fontId="1" fillId="0" borderId="13" xfId="0" applyFont="1" applyFill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2" fontId="0" fillId="24" borderId="29" xfId="0" applyNumberFormat="1" applyFont="1" applyFill="1" applyBorder="1" applyAlignment="1">
      <alignment horizontal="right"/>
    </xf>
    <xf numFmtId="2" fontId="0" fillId="24" borderId="30" xfId="0" applyNumberFormat="1" applyFont="1" applyFill="1" applyBorder="1" applyAlignment="1">
      <alignment horizontal="right"/>
    </xf>
    <xf numFmtId="2" fontId="0" fillId="0" borderId="31" xfId="0" applyNumberFormat="1" applyFont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2" fontId="0" fillId="24" borderId="14" xfId="0" applyNumberFormat="1" applyFont="1" applyFill="1" applyBorder="1" applyAlignment="1">
      <alignment horizontal="right"/>
    </xf>
    <xf numFmtId="2" fontId="0" fillId="0" borderId="12" xfId="0" applyNumberFormat="1" applyFont="1" applyBorder="1" applyAlignment="1">
      <alignment horizontal="left"/>
    </xf>
    <xf numFmtId="2" fontId="0" fillId="0" borderId="28" xfId="0" applyNumberFormat="1" applyBorder="1" applyAlignment="1">
      <alignment horizontal="right"/>
    </xf>
    <xf numFmtId="2" fontId="1" fillId="4" borderId="14" xfId="0" applyNumberFormat="1" applyFont="1" applyFill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2" fontId="0" fillId="24" borderId="11" xfId="0" applyNumberFormat="1" applyFont="1" applyFill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27" xfId="0" applyNumberFormat="1" applyFont="1" applyBorder="1" applyAlignment="1">
      <alignment horizontal="right"/>
    </xf>
    <xf numFmtId="2" fontId="0" fillId="24" borderId="31" xfId="0" applyNumberFormat="1" applyFont="1" applyFill="1" applyBorder="1" applyAlignment="1">
      <alignment horizontal="right"/>
    </xf>
    <xf numFmtId="2" fontId="0" fillId="0" borderId="31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2" fontId="0" fillId="0" borderId="30" xfId="0" applyNumberFormat="1" applyBorder="1" applyAlignment="1">
      <alignment horizontal="right"/>
    </xf>
    <xf numFmtId="2" fontId="0" fillId="0" borderId="32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right"/>
    </xf>
    <xf numFmtId="2" fontId="0" fillId="0" borderId="33" xfId="0" applyNumberFormat="1" applyFont="1" applyBorder="1" applyAlignment="1">
      <alignment horizontal="right"/>
    </xf>
    <xf numFmtId="2" fontId="0" fillId="0" borderId="34" xfId="0" applyNumberFormat="1" applyFont="1" applyBorder="1" applyAlignment="1">
      <alignment horizontal="right"/>
    </xf>
    <xf numFmtId="2" fontId="8" fillId="0" borderId="14" xfId="0" applyNumberFormat="1" applyFont="1" applyBorder="1" applyAlignment="1">
      <alignment horizontal="left"/>
    </xf>
    <xf numFmtId="2" fontId="3" fillId="0" borderId="13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2" fontId="0" fillId="0" borderId="28" xfId="0" applyNumberFormat="1" applyBorder="1" applyAlignment="1">
      <alignment/>
    </xf>
    <xf numFmtId="2" fontId="0" fillId="0" borderId="19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0" fillId="0" borderId="24" xfId="0" applyNumberFormat="1" applyFont="1" applyBorder="1" applyAlignment="1">
      <alignment horizontal="left"/>
    </xf>
    <xf numFmtId="2" fontId="0" fillId="0" borderId="18" xfId="0" applyNumberFormat="1" applyFont="1" applyBorder="1" applyAlignment="1">
      <alignment horizontal="left"/>
    </xf>
    <xf numFmtId="2" fontId="1" fillId="4" borderId="14" xfId="0" applyNumberFormat="1" applyFont="1" applyFill="1" applyBorder="1" applyAlignment="1">
      <alignment horizontal="left"/>
    </xf>
    <xf numFmtId="2" fontId="1" fillId="0" borderId="14" xfId="0" applyNumberFormat="1" applyFont="1" applyFill="1" applyBorder="1" applyAlignment="1">
      <alignment horizontal="right"/>
    </xf>
    <xf numFmtId="2" fontId="0" fillId="0" borderId="33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0" borderId="34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2" fontId="0" fillId="24" borderId="1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2" fontId="0" fillId="24" borderId="34" xfId="0" applyNumberFormat="1" applyFont="1" applyFill="1" applyBorder="1" applyAlignment="1">
      <alignment horizontal="right"/>
    </xf>
    <xf numFmtId="0" fontId="0" fillId="0" borderId="28" xfId="0" applyBorder="1" applyAlignment="1">
      <alignment/>
    </xf>
    <xf numFmtId="2" fontId="0" fillId="0" borderId="11" xfId="0" applyNumberFormat="1" applyFont="1" applyBorder="1" applyAlignment="1">
      <alignment horizontal="left"/>
    </xf>
    <xf numFmtId="2" fontId="0" fillId="0" borderId="21" xfId="0" applyNumberFormat="1" applyFon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3" fillId="0" borderId="14" xfId="0" applyNumberFormat="1" applyFont="1" applyBorder="1" applyAlignment="1">
      <alignment/>
    </xf>
    <xf numFmtId="0" fontId="0" fillId="0" borderId="32" xfId="0" applyFont="1" applyFill="1" applyBorder="1" applyAlignment="1">
      <alignment/>
    </xf>
    <xf numFmtId="2" fontId="0" fillId="0" borderId="27" xfId="0" applyNumberFormat="1" applyBorder="1" applyAlignment="1">
      <alignment/>
    </xf>
    <xf numFmtId="2" fontId="0" fillId="24" borderId="21" xfId="0" applyNumberFormat="1" applyFont="1" applyFill="1" applyBorder="1" applyAlignment="1">
      <alignment horizontal="right"/>
    </xf>
    <xf numFmtId="2" fontId="0" fillId="24" borderId="10" xfId="0" applyNumberFormat="1" applyFont="1" applyFill="1" applyBorder="1" applyAlignment="1">
      <alignment horizontal="right"/>
    </xf>
    <xf numFmtId="2" fontId="1" fillId="4" borderId="15" xfId="0" applyNumberFormat="1" applyFont="1" applyFill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0" fontId="0" fillId="0" borderId="21" xfId="0" applyFont="1" applyFill="1" applyBorder="1" applyAlignment="1">
      <alignment wrapText="1"/>
    </xf>
    <xf numFmtId="0" fontId="0" fillId="0" borderId="30" xfId="0" applyFont="1" applyFill="1" applyBorder="1" applyAlignment="1">
      <alignment/>
    </xf>
    <xf numFmtId="2" fontId="0" fillId="0" borderId="26" xfId="0" applyNumberFormat="1" applyFont="1" applyBorder="1" applyAlignment="1">
      <alignment horizontal="right"/>
    </xf>
    <xf numFmtId="2" fontId="0" fillId="0" borderId="30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1" fillId="4" borderId="37" xfId="0" applyNumberFormat="1" applyFont="1" applyFill="1" applyBorder="1" applyAlignment="1">
      <alignment horizontal="right"/>
    </xf>
    <xf numFmtId="0" fontId="1" fillId="4" borderId="16" xfId="0" applyFont="1" applyFill="1" applyBorder="1" applyAlignment="1">
      <alignment/>
    </xf>
    <xf numFmtId="2" fontId="1" fillId="4" borderId="16" xfId="0" applyNumberFormat="1" applyFont="1" applyFill="1" applyBorder="1" applyAlignment="1">
      <alignment horizontal="left"/>
    </xf>
    <xf numFmtId="2" fontId="1" fillId="4" borderId="23" xfId="0" applyNumberFormat="1" applyFont="1" applyFill="1" applyBorder="1" applyAlignment="1">
      <alignment horizontal="right"/>
    </xf>
    <xf numFmtId="0" fontId="1" fillId="4" borderId="18" xfId="0" applyFont="1" applyFill="1" applyBorder="1" applyAlignment="1">
      <alignment/>
    </xf>
    <xf numFmtId="2" fontId="1" fillId="4" borderId="12" xfId="0" applyNumberFormat="1" applyFont="1" applyFill="1" applyBorder="1" applyAlignment="1">
      <alignment horizontal="left"/>
    </xf>
    <xf numFmtId="2" fontId="1" fillId="4" borderId="12" xfId="0" applyNumberFormat="1" applyFont="1" applyFill="1" applyBorder="1" applyAlignment="1">
      <alignment horizontal="right"/>
    </xf>
    <xf numFmtId="0" fontId="1" fillId="4" borderId="22" xfId="0" applyFont="1" applyFill="1" applyBorder="1" applyAlignment="1">
      <alignment/>
    </xf>
    <xf numFmtId="2" fontId="1" fillId="4" borderId="25" xfId="0" applyNumberFormat="1" applyFont="1" applyFill="1" applyBorder="1" applyAlignment="1">
      <alignment horizontal="left"/>
    </xf>
    <xf numFmtId="2" fontId="1" fillId="4" borderId="25" xfId="0" applyNumberFormat="1" applyFont="1" applyFill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2" fontId="1" fillId="4" borderId="24" xfId="0" applyNumberFormat="1" applyFont="1" applyFill="1" applyBorder="1" applyAlignment="1">
      <alignment horizontal="right"/>
    </xf>
    <xf numFmtId="2" fontId="1" fillId="4" borderId="22" xfId="0" applyNumberFormat="1" applyFont="1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3">
      <selection activeCell="H24" sqref="H24"/>
    </sheetView>
  </sheetViews>
  <sheetFormatPr defaultColWidth="9.140625" defaultRowHeight="12.75"/>
  <cols>
    <col min="1" max="1" width="32.00390625" style="0" customWidth="1"/>
    <col min="2" max="2" width="11.57421875" style="0" customWidth="1"/>
    <col min="3" max="4" width="12.8515625" style="0" customWidth="1"/>
    <col min="5" max="5" width="8.28125" style="0" customWidth="1"/>
    <col min="6" max="6" width="9.28125" style="0" customWidth="1"/>
    <col min="7" max="7" width="22.421875" style="0" customWidth="1"/>
    <col min="8" max="8" width="17.00390625" style="0" customWidth="1"/>
  </cols>
  <sheetData>
    <row r="1" spans="4:6" ht="12.75">
      <c r="D1" s="111" t="s">
        <v>0</v>
      </c>
      <c r="E1" s="111"/>
      <c r="F1" s="111"/>
    </row>
    <row r="2" spans="4:6" ht="12.75">
      <c r="D2" s="111" t="s">
        <v>74</v>
      </c>
      <c r="E2" s="111"/>
      <c r="F2" s="111"/>
    </row>
    <row r="3" spans="4:6" ht="12.75">
      <c r="D3" s="111" t="s">
        <v>75</v>
      </c>
      <c r="E3" s="111"/>
      <c r="F3" s="111"/>
    </row>
    <row r="4" ht="8.25" customHeight="1"/>
    <row r="5" spans="1:6" ht="15.75">
      <c r="A5" s="112" t="s">
        <v>62</v>
      </c>
      <c r="B5" s="112"/>
      <c r="C5" s="112"/>
      <c r="D5" s="112"/>
      <c r="E5" s="112"/>
      <c r="F5" s="112"/>
    </row>
    <row r="6" spans="1:6" ht="15.75">
      <c r="A6" s="112" t="s">
        <v>71</v>
      </c>
      <c r="B6" s="112"/>
      <c r="C6" s="112"/>
      <c r="D6" s="112"/>
      <c r="E6" s="112"/>
      <c r="F6" s="112"/>
    </row>
    <row r="7" spans="1:6" ht="9.75" customHeight="1">
      <c r="A7" s="1"/>
      <c r="B7" s="1"/>
      <c r="C7" s="1"/>
      <c r="D7" s="1"/>
      <c r="E7" s="1"/>
      <c r="F7" s="1"/>
    </row>
    <row r="8" spans="1:6" ht="15">
      <c r="A8" s="110" t="s">
        <v>1</v>
      </c>
      <c r="B8" s="110"/>
      <c r="C8" s="110"/>
      <c r="D8" s="110"/>
      <c r="E8" s="110"/>
      <c r="F8" s="110"/>
    </row>
    <row r="9" ht="7.5" customHeight="1" thickBot="1"/>
    <row r="10" spans="1:6" ht="12.75">
      <c r="A10" s="9"/>
      <c r="B10" s="2" t="s">
        <v>3</v>
      </c>
      <c r="C10" s="20" t="s">
        <v>5</v>
      </c>
      <c r="D10" s="2" t="s">
        <v>7</v>
      </c>
      <c r="E10" s="20"/>
      <c r="F10" s="2" t="s">
        <v>10</v>
      </c>
    </row>
    <row r="11" spans="1:6" ht="12.75">
      <c r="A11" s="10" t="s">
        <v>2</v>
      </c>
      <c r="B11" s="3" t="s">
        <v>4</v>
      </c>
      <c r="C11" s="21" t="s">
        <v>6</v>
      </c>
      <c r="D11" s="3" t="s">
        <v>8</v>
      </c>
      <c r="E11" s="21" t="s">
        <v>9</v>
      </c>
      <c r="F11" s="3" t="s">
        <v>9</v>
      </c>
    </row>
    <row r="12" spans="1:6" ht="13.5" thickBot="1">
      <c r="A12" s="12"/>
      <c r="B12" s="4" t="s">
        <v>70</v>
      </c>
      <c r="C12" s="22" t="s">
        <v>64</v>
      </c>
      <c r="D12" s="4" t="s">
        <v>65</v>
      </c>
      <c r="E12" s="31">
        <v>0.16875</v>
      </c>
      <c r="F12" s="4" t="s">
        <v>11</v>
      </c>
    </row>
    <row r="13" spans="1:6" ht="9.75" customHeight="1" thickBot="1">
      <c r="A13" s="5" t="s">
        <v>12</v>
      </c>
      <c r="B13" s="6" t="s">
        <v>13</v>
      </c>
      <c r="C13" s="7" t="s">
        <v>14</v>
      </c>
      <c r="D13" s="6" t="s">
        <v>15</v>
      </c>
      <c r="E13" s="7" t="s">
        <v>16</v>
      </c>
      <c r="F13" s="6" t="s">
        <v>17</v>
      </c>
    </row>
    <row r="14" spans="1:6" ht="13.5" thickBot="1">
      <c r="A14" s="8" t="s">
        <v>2</v>
      </c>
      <c r="B14" s="66">
        <f>SUM(B18,B45,B58,B63)</f>
        <v>46125748.91</v>
      </c>
      <c r="C14" s="43">
        <f>SUM(C18,C45,C58,C63)</f>
        <v>44391871.29000001</v>
      </c>
      <c r="D14" s="43">
        <f>SUM(D18,D45,D58,D63)</f>
        <v>18785327.999999996</v>
      </c>
      <c r="E14" s="90">
        <f>(D14/C14*100)</f>
        <v>42.31704466180433</v>
      </c>
      <c r="F14" s="43">
        <f>(D14/D14*100)</f>
        <v>100</v>
      </c>
    </row>
    <row r="15" spans="1:6" ht="13.5" thickBot="1">
      <c r="A15" s="100" t="s">
        <v>18</v>
      </c>
      <c r="B15" s="101"/>
      <c r="C15" s="102"/>
      <c r="D15" s="102"/>
      <c r="E15" s="102"/>
      <c r="F15" s="99"/>
    </row>
    <row r="16" spans="1:6" ht="12.75">
      <c r="A16" s="106" t="s">
        <v>72</v>
      </c>
      <c r="B16" s="107"/>
      <c r="C16" s="108">
        <v>32849612.38</v>
      </c>
      <c r="D16" s="108">
        <v>18595549.36</v>
      </c>
      <c r="E16" s="114">
        <f>(D16/C16*100)</f>
        <v>56.60812415345766</v>
      </c>
      <c r="F16" s="108">
        <f>(D16/D14*100)</f>
        <v>98.98975072460807</v>
      </c>
    </row>
    <row r="17" spans="1:6" ht="13.5" thickBot="1">
      <c r="A17" s="103" t="s">
        <v>73</v>
      </c>
      <c r="B17" s="104"/>
      <c r="C17" s="105">
        <v>11542258.91</v>
      </c>
      <c r="D17" s="105">
        <v>189778.64</v>
      </c>
      <c r="E17" s="113">
        <f>(D17/C17*100)</f>
        <v>1.644207095680199</v>
      </c>
      <c r="F17" s="105">
        <f>(D17/D14*100)</f>
        <v>1.0102492753919445</v>
      </c>
    </row>
    <row r="18" spans="1:6" ht="13.5" thickBot="1">
      <c r="A18" s="32" t="s">
        <v>31</v>
      </c>
      <c r="B18" s="67">
        <f>SUM(B19,B41,B43)</f>
        <v>3752171</v>
      </c>
      <c r="C18" s="67">
        <f>SUM(C19,C41,C43)</f>
        <v>3992470.8</v>
      </c>
      <c r="D18" s="67">
        <f>SUM(D19,D41,D43)</f>
        <v>2217659.63</v>
      </c>
      <c r="E18" s="27">
        <f aca="true" t="shared" si="0" ref="E18:E66">(D18/C18*100)</f>
        <v>55.54604507063646</v>
      </c>
      <c r="F18" s="109">
        <f>(D18/D14*100)</f>
        <v>11.805274999723189</v>
      </c>
    </row>
    <row r="19" spans="1:6" ht="13.5" thickBot="1">
      <c r="A19" s="39" t="s">
        <v>28</v>
      </c>
      <c r="B19" s="44">
        <f>SUM(B20:B38)</f>
        <v>1213794</v>
      </c>
      <c r="C19" s="44">
        <f>SUM(C20:C39)</f>
        <v>1454093.8</v>
      </c>
      <c r="D19" s="44">
        <f>SUM(D20:D39)</f>
        <v>1175396.5000000002</v>
      </c>
      <c r="E19" s="40">
        <f t="shared" si="0"/>
        <v>80.83360922108328</v>
      </c>
      <c r="F19" s="44">
        <f>(D19/D14*100)</f>
        <v>6.2569921589870585</v>
      </c>
    </row>
    <row r="20" spans="1:6" ht="12.75">
      <c r="A20" s="13" t="s">
        <v>19</v>
      </c>
      <c r="B20" s="42"/>
      <c r="C20" s="68"/>
      <c r="D20" s="69"/>
      <c r="E20" s="23"/>
      <c r="F20" s="42"/>
    </row>
    <row r="21" spans="1:6" ht="12.75">
      <c r="A21" s="14" t="s">
        <v>38</v>
      </c>
      <c r="B21" s="29">
        <v>648000</v>
      </c>
      <c r="C21" s="52">
        <v>648000</v>
      </c>
      <c r="D21" s="70">
        <v>318043.5</v>
      </c>
      <c r="E21" s="24">
        <f t="shared" si="0"/>
        <v>49.08078703703704</v>
      </c>
      <c r="F21" s="29">
        <f>(D21/D14*100)</f>
        <v>1.6930420379138444</v>
      </c>
    </row>
    <row r="22" spans="1:6" ht="12.75">
      <c r="A22" s="14" t="s">
        <v>39</v>
      </c>
      <c r="B22" s="29">
        <v>1742</v>
      </c>
      <c r="C22" s="52">
        <v>1742</v>
      </c>
      <c r="D22" s="70">
        <v>1741.8</v>
      </c>
      <c r="E22" s="24">
        <f t="shared" si="0"/>
        <v>99.98851894374282</v>
      </c>
      <c r="F22" s="29">
        <f>(D22/D14*100)</f>
        <v>0.009272129823871057</v>
      </c>
    </row>
    <row r="23" spans="1:6" ht="12.75">
      <c r="A23" s="77" t="s">
        <v>40</v>
      </c>
      <c r="B23" s="47"/>
      <c r="C23" s="71"/>
      <c r="D23" s="72">
        <v>100</v>
      </c>
      <c r="E23" s="46">
        <v>0</v>
      </c>
      <c r="F23" s="45">
        <f>(D23/D14*100)</f>
        <v>0.0005323303378040566</v>
      </c>
    </row>
    <row r="24" spans="1:6" ht="12.75">
      <c r="A24" s="81" t="s">
        <v>41</v>
      </c>
      <c r="B24" s="42"/>
      <c r="C24" s="68"/>
      <c r="D24" s="69"/>
      <c r="E24" s="26"/>
      <c r="F24" s="42"/>
    </row>
    <row r="25" spans="1:6" ht="12.75">
      <c r="A25" s="77" t="s">
        <v>57</v>
      </c>
      <c r="B25" s="47"/>
      <c r="C25" s="71"/>
      <c r="D25" s="72">
        <v>270.1</v>
      </c>
      <c r="E25" s="46"/>
      <c r="F25" s="45">
        <f>(D25/D14*100)</f>
        <v>0.001437824242408757</v>
      </c>
    </row>
    <row r="26" spans="1:6" ht="12.75">
      <c r="A26" s="77" t="s">
        <v>55</v>
      </c>
      <c r="B26" s="47"/>
      <c r="C26" s="71"/>
      <c r="D26" s="72"/>
      <c r="E26" s="46"/>
      <c r="F26" s="47"/>
    </row>
    <row r="27" spans="1:6" ht="12.75">
      <c r="A27" s="13" t="s">
        <v>56</v>
      </c>
      <c r="B27" s="42"/>
      <c r="C27" s="68"/>
      <c r="D27" s="69"/>
      <c r="E27" s="46"/>
      <c r="F27" s="47"/>
    </row>
    <row r="28" spans="1:6" ht="12.75">
      <c r="A28" s="13" t="s">
        <v>42</v>
      </c>
      <c r="B28" s="42">
        <v>2000</v>
      </c>
      <c r="C28" s="68">
        <v>82000</v>
      </c>
      <c r="D28" s="69">
        <v>52625.15</v>
      </c>
      <c r="E28" s="25">
        <f t="shared" si="0"/>
        <v>64.17701219512195</v>
      </c>
      <c r="F28" s="29">
        <f>(D28/D14*100)</f>
        <v>0.28013963876489145</v>
      </c>
    </row>
    <row r="29" spans="1:6" ht="12.75">
      <c r="A29" s="13" t="s">
        <v>43</v>
      </c>
      <c r="B29" s="42">
        <v>215600</v>
      </c>
      <c r="C29" s="68">
        <v>215600</v>
      </c>
      <c r="D29" s="69">
        <v>134303.22</v>
      </c>
      <c r="E29" s="24">
        <f t="shared" si="0"/>
        <v>62.29277365491651</v>
      </c>
      <c r="F29" s="29">
        <f>(D29/D14*100)</f>
        <v>0.7149367847077253</v>
      </c>
    </row>
    <row r="30" spans="1:6" ht="12.75">
      <c r="A30" s="13" t="s">
        <v>49</v>
      </c>
      <c r="B30" s="42">
        <v>148000</v>
      </c>
      <c r="C30" s="68">
        <v>148000</v>
      </c>
      <c r="D30" s="69">
        <v>135874.13</v>
      </c>
      <c r="E30" s="25">
        <f t="shared" si="0"/>
        <v>91.8068445945946</v>
      </c>
      <c r="F30" s="29">
        <f>(D30/D14*100)</f>
        <v>0.723299215217323</v>
      </c>
    </row>
    <row r="31" spans="1:6" ht="12.75">
      <c r="A31" s="77" t="s">
        <v>50</v>
      </c>
      <c r="B31" s="47"/>
      <c r="C31" s="71">
        <v>2900</v>
      </c>
      <c r="D31" s="72">
        <v>650</v>
      </c>
      <c r="E31" s="25">
        <f t="shared" si="0"/>
        <v>22.413793103448278</v>
      </c>
      <c r="F31" s="45">
        <f>(D31/D18*100)</f>
        <v>0.029310178676968567</v>
      </c>
    </row>
    <row r="32" spans="1:6" ht="12.75">
      <c r="A32" s="13" t="s">
        <v>51</v>
      </c>
      <c r="B32" s="42"/>
      <c r="C32" s="68"/>
      <c r="D32" s="69"/>
      <c r="E32" s="46"/>
      <c r="F32" s="42"/>
    </row>
    <row r="33" spans="1:6" ht="12.75">
      <c r="A33" s="13" t="s">
        <v>44</v>
      </c>
      <c r="B33" s="42">
        <v>60000</v>
      </c>
      <c r="C33" s="68">
        <v>60000</v>
      </c>
      <c r="D33" s="69">
        <v>52002.5</v>
      </c>
      <c r="E33" s="24">
        <f t="shared" si="0"/>
        <v>86.67083333333333</v>
      </c>
      <c r="F33" s="29">
        <f>(D33/D14*100)</f>
        <v>0.2768250839165545</v>
      </c>
    </row>
    <row r="34" spans="1:6" ht="12.75">
      <c r="A34" s="15" t="s">
        <v>45</v>
      </c>
      <c r="B34" s="45"/>
      <c r="C34" s="73"/>
      <c r="D34" s="74"/>
      <c r="E34" s="25"/>
      <c r="F34" s="45">
        <f>(D34/D14*100)</f>
        <v>0</v>
      </c>
    </row>
    <row r="35" spans="1:6" ht="12.75">
      <c r="A35" s="13" t="s">
        <v>46</v>
      </c>
      <c r="B35" s="42"/>
      <c r="C35" s="68"/>
      <c r="D35" s="69"/>
      <c r="E35" s="26"/>
      <c r="F35" s="42"/>
    </row>
    <row r="36" spans="1:6" ht="12.75">
      <c r="A36" s="14" t="s">
        <v>47</v>
      </c>
      <c r="B36" s="29">
        <v>83452</v>
      </c>
      <c r="C36" s="52">
        <v>223851.8</v>
      </c>
      <c r="D36" s="70">
        <v>378952.28</v>
      </c>
      <c r="E36" s="25">
        <f t="shared" si="0"/>
        <v>169.28712657213393</v>
      </c>
      <c r="F36" s="29">
        <f>(D36/D14*100)</f>
        <v>2.0172779522401747</v>
      </c>
    </row>
    <row r="37" spans="1:6" ht="12.75">
      <c r="A37" s="15" t="s">
        <v>20</v>
      </c>
      <c r="B37" s="45">
        <v>55000</v>
      </c>
      <c r="C37" s="73">
        <v>72000</v>
      </c>
      <c r="D37" s="74">
        <v>99242.82</v>
      </c>
      <c r="E37" s="25">
        <f t="shared" si="0"/>
        <v>137.83725</v>
      </c>
      <c r="F37" s="45">
        <f>(D37/D33*100)</f>
        <v>190.8424018076054</v>
      </c>
    </row>
    <row r="38" spans="1:6" ht="12.75">
      <c r="A38" s="13" t="s">
        <v>48</v>
      </c>
      <c r="B38" s="42"/>
      <c r="C38" s="68"/>
      <c r="D38" s="69"/>
      <c r="E38" s="26"/>
      <c r="F38" s="42">
        <v>0</v>
      </c>
    </row>
    <row r="39" spans="1:6" ht="12.75">
      <c r="A39" s="77" t="s">
        <v>58</v>
      </c>
      <c r="B39" s="47"/>
      <c r="C39" s="71"/>
      <c r="D39" s="72">
        <v>1591</v>
      </c>
      <c r="E39" s="25">
        <v>0</v>
      </c>
      <c r="F39" s="45">
        <f>(D39/D14*100)</f>
        <v>0.00846937567446254</v>
      </c>
    </row>
    <row r="40" spans="1:6" ht="12.75">
      <c r="A40" s="77" t="s">
        <v>59</v>
      </c>
      <c r="B40" s="47"/>
      <c r="C40" s="71"/>
      <c r="D40" s="72"/>
      <c r="E40" s="46"/>
      <c r="F40" s="47"/>
    </row>
    <row r="41" spans="1:6" ht="12.75">
      <c r="A41" s="34" t="s">
        <v>29</v>
      </c>
      <c r="B41" s="48">
        <v>2498377</v>
      </c>
      <c r="C41" s="56">
        <v>2498377</v>
      </c>
      <c r="D41" s="83">
        <v>1007482</v>
      </c>
      <c r="E41" s="25">
        <f>(D41/C41*100)</f>
        <v>40.32545928816988</v>
      </c>
      <c r="F41" s="45">
        <f>(D41/D14*100)</f>
        <v>5.363132333915065</v>
      </c>
    </row>
    <row r="42" spans="1:6" ht="12.75">
      <c r="A42" s="16" t="s">
        <v>21</v>
      </c>
      <c r="B42" s="82"/>
      <c r="C42" s="59"/>
      <c r="D42" s="60"/>
      <c r="E42" s="46"/>
      <c r="F42" s="47"/>
    </row>
    <row r="43" spans="1:6" ht="12.75">
      <c r="A43" s="34" t="s">
        <v>30</v>
      </c>
      <c r="B43" s="48">
        <v>40000</v>
      </c>
      <c r="C43" s="56">
        <v>40000</v>
      </c>
      <c r="D43" s="83">
        <v>34781.13</v>
      </c>
      <c r="E43" s="25">
        <f>(D43/C43*100)</f>
        <v>86.95282499999999</v>
      </c>
      <c r="F43" s="45">
        <f>(D43/D14*100)</f>
        <v>0.18515050682106804</v>
      </c>
    </row>
    <row r="44" spans="1:6" ht="13.5" thickBot="1">
      <c r="A44" s="35" t="s">
        <v>25</v>
      </c>
      <c r="B44" s="41"/>
      <c r="C44" s="64"/>
      <c r="D44" s="65"/>
      <c r="E44" s="46"/>
      <c r="F44" s="47"/>
    </row>
    <row r="45" spans="1:6" ht="13.5" thickBot="1">
      <c r="A45" s="11" t="s">
        <v>32</v>
      </c>
      <c r="B45" s="58">
        <f>SUM(B46:B57)</f>
        <v>19583451.91</v>
      </c>
      <c r="C45" s="91">
        <f>SUM(C46:C57)</f>
        <v>17723947.490000002</v>
      </c>
      <c r="D45" s="91">
        <f>SUM(D46:D57)</f>
        <v>3451567.6699999995</v>
      </c>
      <c r="E45" s="27">
        <f t="shared" si="0"/>
        <v>19.47403461868414</v>
      </c>
      <c r="F45" s="84">
        <f>(D45/D14*100)</f>
        <v>18.3737418372466</v>
      </c>
    </row>
    <row r="46" spans="1:6" ht="12.75">
      <c r="A46" s="16" t="s">
        <v>33</v>
      </c>
      <c r="B46" s="33">
        <v>5265973</v>
      </c>
      <c r="C46" s="59">
        <v>5108333</v>
      </c>
      <c r="D46" s="60">
        <v>2750580.88</v>
      </c>
      <c r="E46" s="89">
        <f t="shared" si="0"/>
        <v>53.84497995725807</v>
      </c>
      <c r="F46" s="47">
        <f>(D46/D14*100)</f>
        <v>14.64217649007779</v>
      </c>
    </row>
    <row r="47" spans="1:6" ht="12.75">
      <c r="A47" s="17" t="s">
        <v>63</v>
      </c>
      <c r="B47" s="61"/>
      <c r="C47" s="55"/>
      <c r="D47" s="62"/>
      <c r="E47" s="26"/>
      <c r="F47" s="42">
        <f>(D47/D43*100)</f>
        <v>0</v>
      </c>
    </row>
    <row r="48" spans="1:6" ht="12.75">
      <c r="A48" s="34" t="s">
        <v>60</v>
      </c>
      <c r="B48" s="87">
        <v>1476406</v>
      </c>
      <c r="C48" s="56">
        <v>1460120</v>
      </c>
      <c r="D48" s="83">
        <v>230194</v>
      </c>
      <c r="E48" s="88">
        <f t="shared" si="0"/>
        <v>15.76541654110621</v>
      </c>
      <c r="F48" s="45">
        <f>(D48/D14*100)</f>
        <v>1.2253924978046697</v>
      </c>
    </row>
    <row r="49" spans="1:6" ht="12.75">
      <c r="A49" s="17" t="s">
        <v>35</v>
      </c>
      <c r="B49" s="61"/>
      <c r="C49" s="55"/>
      <c r="D49" s="62"/>
      <c r="E49" s="30"/>
      <c r="F49" s="42">
        <f>(D49/D45*100)</f>
        <v>0</v>
      </c>
    </row>
    <row r="50" spans="1:6" ht="12.75">
      <c r="A50" s="16" t="s">
        <v>61</v>
      </c>
      <c r="B50" s="63">
        <v>207049</v>
      </c>
      <c r="C50" s="59">
        <v>208693</v>
      </c>
      <c r="D50" s="60">
        <v>110141.51</v>
      </c>
      <c r="E50" s="75">
        <f t="shared" si="0"/>
        <v>52.77681091363869</v>
      </c>
      <c r="F50" s="47">
        <f>(D50/D14*100)</f>
        <v>0.5863166722454887</v>
      </c>
    </row>
    <row r="51" spans="1:6" ht="12.75">
      <c r="A51" s="16" t="s">
        <v>36</v>
      </c>
      <c r="B51" s="63"/>
      <c r="C51" s="59"/>
      <c r="D51" s="60"/>
      <c r="E51" s="75"/>
      <c r="F51" s="47"/>
    </row>
    <row r="52" spans="1:6" ht="12.75">
      <c r="A52" s="17" t="s">
        <v>37</v>
      </c>
      <c r="B52" s="54"/>
      <c r="C52" s="55"/>
      <c r="D52" s="62"/>
      <c r="E52" s="30"/>
      <c r="F52" s="42"/>
    </row>
    <row r="53" spans="1:6" ht="12.75">
      <c r="A53" s="78" t="s">
        <v>68</v>
      </c>
      <c r="B53" s="63">
        <v>1637336.8</v>
      </c>
      <c r="C53" s="59">
        <v>1229536.8</v>
      </c>
      <c r="D53" s="60">
        <v>100000</v>
      </c>
      <c r="E53" s="75">
        <f t="shared" si="0"/>
        <v>8.133144123868435</v>
      </c>
      <c r="F53" s="45">
        <f>(D53/D14*100)</f>
        <v>0.5323303378040566</v>
      </c>
    </row>
    <row r="54" spans="1:6" ht="12.75">
      <c r="A54" s="79" t="s">
        <v>52</v>
      </c>
      <c r="B54" s="63"/>
      <c r="C54" s="59"/>
      <c r="D54" s="60"/>
      <c r="E54" s="46"/>
      <c r="F54" s="47"/>
    </row>
    <row r="55" spans="1:6" ht="12.75">
      <c r="A55" s="95" t="s">
        <v>69</v>
      </c>
      <c r="B55" s="96">
        <v>500000</v>
      </c>
      <c r="C55" s="97">
        <v>305300</v>
      </c>
      <c r="D55" s="98"/>
      <c r="E55" s="24"/>
      <c r="F55" s="29"/>
    </row>
    <row r="56" spans="1:6" ht="25.5">
      <c r="A56" s="94" t="s">
        <v>67</v>
      </c>
      <c r="B56" s="48"/>
      <c r="C56" s="56">
        <v>100000</v>
      </c>
      <c r="D56" s="83"/>
      <c r="E56" s="25">
        <f t="shared" si="0"/>
        <v>0</v>
      </c>
      <c r="F56" s="45">
        <f>(D56/D14*100)</f>
        <v>0</v>
      </c>
    </row>
    <row r="57" spans="1:6" ht="26.25" thickBot="1">
      <c r="A57" s="94" t="s">
        <v>66</v>
      </c>
      <c r="B57" s="48">
        <v>10496687.11</v>
      </c>
      <c r="C57" s="56">
        <v>9311964.69</v>
      </c>
      <c r="D57" s="83">
        <v>260651.28</v>
      </c>
      <c r="E57" s="25">
        <f t="shared" si="0"/>
        <v>2.7991008200440244</v>
      </c>
      <c r="F57" s="45">
        <f>(D57/D14*100)</f>
        <v>1.3875258393145973</v>
      </c>
    </row>
    <row r="58" spans="1:6" ht="13.5" thickBot="1">
      <c r="A58" s="11" t="s">
        <v>26</v>
      </c>
      <c r="B58" s="57">
        <f>SUM(B59:B62)</f>
        <v>22368303</v>
      </c>
      <c r="C58" s="92">
        <f>SUM(C59:C62)</f>
        <v>22253630</v>
      </c>
      <c r="D58" s="92">
        <f>SUM(D59:D62)</f>
        <v>12905282</v>
      </c>
      <c r="E58" s="27">
        <f t="shared" si="0"/>
        <v>57.99180628059333</v>
      </c>
      <c r="F58" s="93">
        <f>(D58/D14*100)</f>
        <v>68.6987312651661</v>
      </c>
    </row>
    <row r="59" spans="1:6" ht="12.75">
      <c r="A59" s="19" t="s">
        <v>18</v>
      </c>
      <c r="B59" s="28"/>
      <c r="C59" s="51"/>
      <c r="D59" s="28"/>
      <c r="E59" s="36"/>
      <c r="F59" s="28"/>
    </row>
    <row r="60" spans="1:6" ht="12.75">
      <c r="A60" s="18" t="s">
        <v>22</v>
      </c>
      <c r="B60" s="29">
        <v>15528072</v>
      </c>
      <c r="C60" s="52">
        <v>15413399</v>
      </c>
      <c r="D60" s="29">
        <v>9485168</v>
      </c>
      <c r="E60" s="37">
        <f t="shared" si="0"/>
        <v>61.5384575459313</v>
      </c>
      <c r="F60" s="29">
        <f>(D60/D14*100)</f>
        <v>50.49242685568227</v>
      </c>
    </row>
    <row r="61" spans="1:6" ht="12.75">
      <c r="A61" s="18" t="s">
        <v>24</v>
      </c>
      <c r="B61" s="29">
        <v>2630832</v>
      </c>
      <c r="C61" s="52">
        <v>2630832</v>
      </c>
      <c r="D61" s="29">
        <v>1315416</v>
      </c>
      <c r="E61" s="37">
        <f t="shared" si="0"/>
        <v>50</v>
      </c>
      <c r="F61" s="29">
        <f>(D61/D14*100)</f>
        <v>7.002358436328608</v>
      </c>
    </row>
    <row r="62" spans="1:6" ht="13.5" thickBot="1">
      <c r="A62" s="34" t="s">
        <v>23</v>
      </c>
      <c r="B62" s="45">
        <v>4209399</v>
      </c>
      <c r="C62" s="73">
        <v>4209399</v>
      </c>
      <c r="D62" s="45">
        <v>2104698</v>
      </c>
      <c r="E62" s="80">
        <f t="shared" si="0"/>
        <v>49.9999643654593</v>
      </c>
      <c r="F62" s="45">
        <f>(D62/D14*100)</f>
        <v>11.203945973155221</v>
      </c>
    </row>
    <row r="63" spans="1:6" ht="13.5" thickBot="1">
      <c r="A63" s="11" t="s">
        <v>27</v>
      </c>
      <c r="B63" s="85">
        <f>SUM(B64:B66)</f>
        <v>421823</v>
      </c>
      <c r="C63" s="85">
        <f>SUM(C64:C66)</f>
        <v>421823</v>
      </c>
      <c r="D63" s="85">
        <f>SUM(D64:D66)</f>
        <v>210818.7</v>
      </c>
      <c r="E63" s="27">
        <f t="shared" si="0"/>
        <v>49.97800025129023</v>
      </c>
      <c r="F63" s="93">
        <f>(D63/D14*100)</f>
        <v>1.1222518978641207</v>
      </c>
    </row>
    <row r="64" spans="1:6" ht="12.75">
      <c r="A64" s="16" t="s">
        <v>34</v>
      </c>
      <c r="B64" s="63">
        <v>74000</v>
      </c>
      <c r="C64" s="59">
        <v>74000</v>
      </c>
      <c r="D64" s="63">
        <v>36818.7</v>
      </c>
      <c r="E64" s="46">
        <f t="shared" si="0"/>
        <v>49.754999999999995</v>
      </c>
      <c r="F64" s="47">
        <f>(D64/D14*100)</f>
        <v>0.19599711008506218</v>
      </c>
    </row>
    <row r="65" spans="1:6" ht="12.75">
      <c r="A65" s="17" t="s">
        <v>53</v>
      </c>
      <c r="B65" s="54"/>
      <c r="C65" s="55"/>
      <c r="D65" s="54"/>
      <c r="E65" s="26"/>
      <c r="F65" s="42"/>
    </row>
    <row r="66" spans="1:6" ht="13.5" thickBot="1">
      <c r="A66" s="86" t="s">
        <v>54</v>
      </c>
      <c r="B66" s="38">
        <v>347823</v>
      </c>
      <c r="C66" s="53">
        <v>347823</v>
      </c>
      <c r="D66" s="38">
        <v>174000</v>
      </c>
      <c r="E66" s="49">
        <f t="shared" si="0"/>
        <v>50.025443975815286</v>
      </c>
      <c r="F66" s="50">
        <f>(D66/D14*100)</f>
        <v>0.9262547877790585</v>
      </c>
    </row>
    <row r="67" ht="12.75">
      <c r="A67" s="76"/>
    </row>
  </sheetData>
  <sheetProtection/>
  <mergeCells count="6">
    <mergeCell ref="A8:F8"/>
    <mergeCell ref="D1:F1"/>
    <mergeCell ref="D2:F2"/>
    <mergeCell ref="A5:F5"/>
    <mergeCell ref="A6:F6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 </dc:creator>
  <cp:keywords/>
  <dc:description/>
  <cp:lastModifiedBy>SPN</cp:lastModifiedBy>
  <cp:lastPrinted>2010-08-30T12:33:25Z</cp:lastPrinted>
  <dcterms:created xsi:type="dcterms:W3CDTF">2004-02-19T07:08:27Z</dcterms:created>
  <dcterms:modified xsi:type="dcterms:W3CDTF">2010-08-30T12:34:05Z</dcterms:modified>
  <cp:category/>
  <cp:version/>
  <cp:contentType/>
  <cp:contentStatus/>
</cp:coreProperties>
</file>