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<sst xmlns="http://schemas.openxmlformats.org/spreadsheetml/2006/main" count="62" uniqueCount="55">
  <si>
    <t>Rozdział</t>
  </si>
  <si>
    <t>Dział</t>
  </si>
  <si>
    <t>Wyszczególnienie</t>
  </si>
  <si>
    <t>Plan</t>
  </si>
  <si>
    <t>dotychczasowy</t>
  </si>
  <si>
    <t>Zmiany w planie</t>
  </si>
  <si>
    <t>zmniejszenia</t>
  </si>
  <si>
    <t>zwiększenia</t>
  </si>
  <si>
    <t>po zmianach</t>
  </si>
  <si>
    <t>1.</t>
  </si>
  <si>
    <t>2.</t>
  </si>
  <si>
    <t>3.</t>
  </si>
  <si>
    <t>4.</t>
  </si>
  <si>
    <t>5.</t>
  </si>
  <si>
    <t>6.</t>
  </si>
  <si>
    <t>Zakup usług pozostałych</t>
  </si>
  <si>
    <t>Razem</t>
  </si>
  <si>
    <t>X</t>
  </si>
  <si>
    <t>Paragraf</t>
  </si>
  <si>
    <t>ZMIANY PLANU WYDATKÓW BUDŻETU POWIATU NA 2008 ROK</t>
  </si>
  <si>
    <t>Zakup materiałów i wyposażenia</t>
  </si>
  <si>
    <t>Bezpieczeństwo publiczne i ochrona przeciwpożarowa</t>
  </si>
  <si>
    <t>Pomoc społeczna</t>
  </si>
  <si>
    <t>Składki na ubezpieczenia społeczne</t>
  </si>
  <si>
    <t>Składki na Fundusz Pracy</t>
  </si>
  <si>
    <t>Wynagrodzenia osobowe pracowników</t>
  </si>
  <si>
    <t>Zakup usług remontowych</t>
  </si>
  <si>
    <t xml:space="preserve">                                                   Załącznik nr 3</t>
  </si>
  <si>
    <t>Komendy powiatowe Państwowej Straży Pożarnej</t>
  </si>
  <si>
    <t>Edukacyjna opieka wychowawcza</t>
  </si>
  <si>
    <t>Sporz.Wiesława Samsel</t>
  </si>
  <si>
    <t>Ośrodki wsparcia</t>
  </si>
  <si>
    <t>Transport i łączność</t>
  </si>
  <si>
    <t>Drogi publiczne powiatowe</t>
  </si>
  <si>
    <t>Ochrona zdrowia</t>
  </si>
  <si>
    <t>Wydatki na zakupy inwestycyjne jednostek budżetowych</t>
  </si>
  <si>
    <t xml:space="preserve">Dotacja celowa z budżetu na finansowanie lub dofinansowanie zadań </t>
  </si>
  <si>
    <t>zleconych do realizacji stowarzyszeniom</t>
  </si>
  <si>
    <t xml:space="preserve">                                                   do Uchwały Nr 108/08</t>
  </si>
  <si>
    <t xml:space="preserve">                                                    Zarządu Powiatu w Nidzicy</t>
  </si>
  <si>
    <t>z dnia 05.11.2008 r.</t>
  </si>
  <si>
    <t>O10</t>
  </si>
  <si>
    <t>Rolnictwo i łowiectwo</t>
  </si>
  <si>
    <t>O1005</t>
  </si>
  <si>
    <t>Prace geodezyjno-urządzeniowe na potrzeby rolnictwa</t>
  </si>
  <si>
    <t xml:space="preserve">Składki na ubezpieczenie zdrowotne oraz świadczenia dla osób </t>
  </si>
  <si>
    <t>nieobjętych obowiązkiem ubezpieczenia zdrowotnego</t>
  </si>
  <si>
    <t xml:space="preserve">Składki na ubezpieczenie zdrowotne  </t>
  </si>
  <si>
    <t>Domy pomocy społecznej</t>
  </si>
  <si>
    <t>zleconych do realizacji pozostałym jednostkom niezaliczanym do sektora</t>
  </si>
  <si>
    <t>finansów publicznych</t>
  </si>
  <si>
    <t>Placówki opiekuńczo-wychowawcze</t>
  </si>
  <si>
    <t>Poradnie psychologiczno-pedagogiczne, w tym poradnie specjalistyczne</t>
  </si>
  <si>
    <t>Zakup pomocy naukowych, dydaktycznych i książek</t>
  </si>
  <si>
    <t>Zakup akcesoriów komputerowych, w tym programów i licencji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</si>
</sst>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</numFmts>
  <fonts count="1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i/>
      <sz val="9"/>
      <name val="Arial"/>
      <family val="2"/>
    </font>
    <font>
      <sz val="9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6" xfId="0" applyFont="1" applyBorder="1" applyAlignment="1">
      <alignment/>
    </xf>
    <xf numFmtId="0" fontId="5" fillId="0" borderId="3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2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5" fillId="0" borderId="12" xfId="0" applyFont="1" applyBorder="1" applyAlignment="1">
      <alignment/>
    </xf>
    <xf numFmtId="43" fontId="1" fillId="0" borderId="18" xfId="0" applyNumberFormat="1" applyFont="1" applyBorder="1" applyAlignment="1">
      <alignment horizontal="center"/>
    </xf>
    <xf numFmtId="43" fontId="2" fillId="0" borderId="10" xfId="0" applyNumberFormat="1" applyFont="1" applyBorder="1" applyAlignment="1">
      <alignment horizontal="center"/>
    </xf>
    <xf numFmtId="43" fontId="2" fillId="0" borderId="6" xfId="0" applyNumberFormat="1" applyFont="1" applyBorder="1" applyAlignment="1">
      <alignment horizontal="center"/>
    </xf>
    <xf numFmtId="43" fontId="5" fillId="0" borderId="24" xfId="15" applyNumberFormat="1" applyFont="1" applyBorder="1" applyAlignment="1">
      <alignment/>
    </xf>
    <xf numFmtId="43" fontId="1" fillId="0" borderId="11" xfId="0" applyNumberFormat="1" applyFont="1" applyBorder="1" applyAlignment="1">
      <alignment horizontal="center"/>
    </xf>
    <xf numFmtId="43" fontId="5" fillId="0" borderId="10" xfId="15" applyNumberFormat="1" applyFont="1" applyBorder="1" applyAlignment="1">
      <alignment/>
    </xf>
    <xf numFmtId="43" fontId="5" fillId="0" borderId="16" xfId="15" applyNumberFormat="1" applyFont="1" applyBorder="1" applyAlignment="1">
      <alignment/>
    </xf>
    <xf numFmtId="43" fontId="1" fillId="0" borderId="2" xfId="0" applyNumberFormat="1" applyFont="1" applyBorder="1" applyAlignment="1">
      <alignment horizontal="center"/>
    </xf>
    <xf numFmtId="43" fontId="2" fillId="0" borderId="10" xfId="15" applyNumberFormat="1" applyFont="1" applyBorder="1" applyAlignment="1">
      <alignment/>
    </xf>
    <xf numFmtId="43" fontId="5" fillId="0" borderId="17" xfId="15" applyNumberFormat="1" applyFont="1" applyBorder="1" applyAlignment="1">
      <alignment/>
    </xf>
    <xf numFmtId="43" fontId="1" fillId="0" borderId="18" xfId="15" applyNumberFormat="1" applyFont="1" applyBorder="1" applyAlignment="1">
      <alignment/>
    </xf>
    <xf numFmtId="43" fontId="1" fillId="0" borderId="23" xfId="15" applyNumberFormat="1" applyFont="1" applyBorder="1" applyAlignment="1">
      <alignment/>
    </xf>
    <xf numFmtId="43" fontId="2" fillId="0" borderId="3" xfId="15" applyNumberFormat="1" applyFont="1" applyBorder="1" applyAlignment="1">
      <alignment/>
    </xf>
    <xf numFmtId="43" fontId="2" fillId="0" borderId="0" xfId="15" applyNumberFormat="1" applyFont="1" applyBorder="1" applyAlignment="1">
      <alignment/>
    </xf>
    <xf numFmtId="43" fontId="5" fillId="0" borderId="11" xfId="15" applyNumberFormat="1" applyFont="1" applyBorder="1" applyAlignment="1">
      <alignment/>
    </xf>
    <xf numFmtId="43" fontId="5" fillId="0" borderId="22" xfId="15" applyNumberFormat="1" applyFont="1" applyBorder="1" applyAlignment="1">
      <alignment/>
    </xf>
    <xf numFmtId="43" fontId="5" fillId="0" borderId="6" xfId="15" applyNumberFormat="1" applyFont="1" applyBorder="1" applyAlignment="1">
      <alignment/>
    </xf>
    <xf numFmtId="43" fontId="5" fillId="0" borderId="0" xfId="15" applyNumberFormat="1" applyFont="1" applyBorder="1" applyAlignment="1">
      <alignment/>
    </xf>
    <xf numFmtId="43" fontId="2" fillId="0" borderId="16" xfId="15" applyNumberFormat="1" applyFont="1" applyBorder="1" applyAlignment="1">
      <alignment/>
    </xf>
    <xf numFmtId="43" fontId="2" fillId="0" borderId="12" xfId="15" applyNumberFormat="1" applyFont="1" applyBorder="1" applyAlignment="1">
      <alignment/>
    </xf>
    <xf numFmtId="43" fontId="5" fillId="0" borderId="12" xfId="15" applyNumberFormat="1" applyFont="1" applyBorder="1" applyAlignment="1">
      <alignment/>
    </xf>
    <xf numFmtId="43" fontId="5" fillId="0" borderId="3" xfId="15" applyNumberFormat="1" applyFont="1" applyBorder="1" applyAlignment="1">
      <alignment/>
    </xf>
    <xf numFmtId="43" fontId="2" fillId="0" borderId="17" xfId="15" applyNumberFormat="1" applyFont="1" applyBorder="1" applyAlignment="1">
      <alignment/>
    </xf>
    <xf numFmtId="43" fontId="2" fillId="0" borderId="20" xfId="15" applyNumberFormat="1" applyFont="1" applyBorder="1" applyAlignment="1">
      <alignment/>
    </xf>
    <xf numFmtId="43" fontId="2" fillId="0" borderId="10" xfId="15" applyNumberFormat="1" applyFont="1" applyBorder="1" applyAlignment="1">
      <alignment horizontal="center"/>
    </xf>
    <xf numFmtId="43" fontId="2" fillId="0" borderId="17" xfId="15" applyNumberFormat="1" applyFont="1" applyBorder="1" applyAlignment="1">
      <alignment horizontal="center"/>
    </xf>
    <xf numFmtId="43" fontId="5" fillId="0" borderId="20" xfId="15" applyNumberFormat="1" applyFont="1" applyBorder="1" applyAlignment="1">
      <alignment/>
    </xf>
    <xf numFmtId="43" fontId="5" fillId="0" borderId="25" xfId="15" applyNumberFormat="1" applyFont="1" applyBorder="1" applyAlignment="1">
      <alignment/>
    </xf>
    <xf numFmtId="43" fontId="5" fillId="0" borderId="26" xfId="15" applyNumberFormat="1" applyFont="1" applyBorder="1" applyAlignment="1">
      <alignment/>
    </xf>
    <xf numFmtId="43" fontId="5" fillId="0" borderId="13" xfId="15" applyNumberFormat="1" applyFont="1" applyBorder="1" applyAlignment="1">
      <alignment/>
    </xf>
    <xf numFmtId="43" fontId="7" fillId="2" borderId="4" xfId="15" applyNumberFormat="1" applyFont="1" applyFill="1" applyBorder="1" applyAlignment="1">
      <alignment horizontal="center"/>
    </xf>
    <xf numFmtId="43" fontId="1" fillId="2" borderId="4" xfId="15" applyNumberFormat="1" applyFont="1" applyFill="1" applyBorder="1" applyAlignment="1">
      <alignment/>
    </xf>
    <xf numFmtId="0" fontId="7" fillId="2" borderId="27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 topLeftCell="A22">
      <selection activeCell="C51" sqref="C51"/>
    </sheetView>
  </sheetViews>
  <sheetFormatPr defaultColWidth="9.140625" defaultRowHeight="12.75"/>
  <cols>
    <col min="2" max="2" width="60.28125" style="0" customWidth="1"/>
    <col min="3" max="3" width="16.28125" style="0" customWidth="1"/>
    <col min="4" max="4" width="14.00390625" style="0" customWidth="1"/>
    <col min="5" max="5" width="14.57421875" style="0" customWidth="1"/>
    <col min="6" max="6" width="15.28125" style="0" customWidth="1"/>
  </cols>
  <sheetData>
    <row r="1" spans="4:6" ht="12.75">
      <c r="D1" s="90" t="s">
        <v>27</v>
      </c>
      <c r="E1" s="90"/>
      <c r="F1" s="90"/>
    </row>
    <row r="2" spans="4:6" ht="12.75">
      <c r="D2" s="90" t="s">
        <v>38</v>
      </c>
      <c r="E2" s="90"/>
      <c r="F2" s="90"/>
    </row>
    <row r="3" spans="4:6" ht="12.75">
      <c r="D3" s="90" t="s">
        <v>39</v>
      </c>
      <c r="E3" s="90"/>
      <c r="F3" s="90"/>
    </row>
    <row r="4" spans="4:6" ht="12.75">
      <c r="D4" s="90" t="s">
        <v>40</v>
      </c>
      <c r="E4" s="90"/>
      <c r="F4" s="90"/>
    </row>
    <row r="5" spans="4:6" ht="12.75">
      <c r="D5" s="26"/>
      <c r="E5" s="26"/>
      <c r="F5" s="26"/>
    </row>
    <row r="6" spans="1:6" ht="15.75" customHeight="1">
      <c r="A6" s="91" t="s">
        <v>19</v>
      </c>
      <c r="B6" s="91"/>
      <c r="C6" s="91"/>
      <c r="D6" s="91"/>
      <c r="E6" s="91"/>
      <c r="F6" s="91"/>
    </row>
    <row r="7" spans="1:6" ht="13.5" thickBot="1">
      <c r="A7" s="16"/>
      <c r="B7" s="16"/>
      <c r="C7" s="16"/>
      <c r="D7" s="16"/>
      <c r="E7" s="16"/>
      <c r="F7" s="16"/>
    </row>
    <row r="8" spans="1:6" ht="12.75" hidden="1">
      <c r="A8" s="16"/>
      <c r="B8" s="16"/>
      <c r="C8" s="16"/>
      <c r="D8" s="16"/>
      <c r="E8" s="16"/>
      <c r="F8" s="16"/>
    </row>
    <row r="9" ht="13.5" hidden="1" thickBot="1"/>
    <row r="10" spans="1:6" ht="12.75">
      <c r="A10" s="3" t="s">
        <v>1</v>
      </c>
      <c r="B10" s="2"/>
      <c r="C10" s="10" t="s">
        <v>3</v>
      </c>
      <c r="D10" s="88" t="s">
        <v>5</v>
      </c>
      <c r="E10" s="89"/>
      <c r="F10" s="3" t="s">
        <v>3</v>
      </c>
    </row>
    <row r="11" spans="1:6" ht="12.75">
      <c r="A11" s="4" t="s">
        <v>0</v>
      </c>
      <c r="B11" s="1" t="s">
        <v>2</v>
      </c>
      <c r="C11" s="8" t="s">
        <v>4</v>
      </c>
      <c r="D11" s="24" t="s">
        <v>6</v>
      </c>
      <c r="E11" s="21" t="s">
        <v>7</v>
      </c>
      <c r="F11" s="4" t="s">
        <v>8</v>
      </c>
    </row>
    <row r="12" spans="1:6" ht="13.5" thickBot="1">
      <c r="A12" s="4" t="s">
        <v>18</v>
      </c>
      <c r="B12" s="1"/>
      <c r="C12" s="8"/>
      <c r="D12" s="25"/>
      <c r="E12" s="22"/>
      <c r="F12" s="11"/>
    </row>
    <row r="13" spans="1:6" ht="13.5" thickBot="1">
      <c r="A13" s="5" t="s">
        <v>9</v>
      </c>
      <c r="B13" s="6" t="s">
        <v>10</v>
      </c>
      <c r="C13" s="5" t="s">
        <v>11</v>
      </c>
      <c r="D13" s="9" t="s">
        <v>12</v>
      </c>
      <c r="E13" s="23" t="s">
        <v>13</v>
      </c>
      <c r="F13" s="7" t="s">
        <v>14</v>
      </c>
    </row>
    <row r="14" spans="1:6" ht="12.75">
      <c r="A14" s="36" t="s">
        <v>41</v>
      </c>
      <c r="B14" s="39" t="s">
        <v>42</v>
      </c>
      <c r="C14" s="54">
        <f aca="true" t="shared" si="0" ref="C14:F15">SUM(C15)</f>
        <v>5000</v>
      </c>
      <c r="D14" s="54">
        <f t="shared" si="0"/>
        <v>5000</v>
      </c>
      <c r="E14" s="54">
        <f t="shared" si="0"/>
        <v>0</v>
      </c>
      <c r="F14" s="54">
        <f t="shared" si="0"/>
        <v>0</v>
      </c>
    </row>
    <row r="15" spans="1:6" ht="12.75">
      <c r="A15" s="40" t="s">
        <v>43</v>
      </c>
      <c r="B15" s="41" t="s">
        <v>44</v>
      </c>
      <c r="C15" s="55">
        <f t="shared" si="0"/>
        <v>5000</v>
      </c>
      <c r="D15" s="55">
        <f t="shared" si="0"/>
        <v>5000</v>
      </c>
      <c r="E15" s="55">
        <f t="shared" si="0"/>
        <v>0</v>
      </c>
      <c r="F15" s="55">
        <f t="shared" si="0"/>
        <v>0</v>
      </c>
    </row>
    <row r="16" spans="1:6" ht="13.5" thickBot="1">
      <c r="A16" s="44">
        <v>4300</v>
      </c>
      <c r="B16" s="45" t="s">
        <v>15</v>
      </c>
      <c r="C16" s="56">
        <v>5000</v>
      </c>
      <c r="D16" s="56">
        <v>5000</v>
      </c>
      <c r="E16" s="56"/>
      <c r="F16" s="57">
        <f>SUM(C16-D16+E16)</f>
        <v>0</v>
      </c>
    </row>
    <row r="17" spans="1:6" ht="12" customHeight="1">
      <c r="A17" s="38">
        <v>600</v>
      </c>
      <c r="B17" s="20" t="s">
        <v>32</v>
      </c>
      <c r="C17" s="58">
        <f>SUM(C18)</f>
        <v>1263564</v>
      </c>
      <c r="D17" s="58">
        <f>SUM(D18)</f>
        <v>35000</v>
      </c>
      <c r="E17" s="58">
        <f>SUM(E18)</f>
        <v>35000</v>
      </c>
      <c r="F17" s="58">
        <f>SUM(F18)</f>
        <v>1263564</v>
      </c>
    </row>
    <row r="18" spans="1:6" ht="12" customHeight="1">
      <c r="A18" s="17">
        <v>60014</v>
      </c>
      <c r="B18" s="30" t="s">
        <v>33</v>
      </c>
      <c r="C18" s="55">
        <f>SUM(C19:C20)</f>
        <v>1263564</v>
      </c>
      <c r="D18" s="55">
        <f>SUM(D19:D20)</f>
        <v>35000</v>
      </c>
      <c r="E18" s="55">
        <f>SUM(E19:E20)</f>
        <v>35000</v>
      </c>
      <c r="F18" s="55">
        <f>SUM(F19:F20)</f>
        <v>1263564</v>
      </c>
    </row>
    <row r="19" spans="1:6" ht="12" customHeight="1">
      <c r="A19" s="12">
        <v>4270</v>
      </c>
      <c r="B19" s="31" t="s">
        <v>26</v>
      </c>
      <c r="C19" s="59">
        <v>763970</v>
      </c>
      <c r="D19" s="59"/>
      <c r="E19" s="59">
        <v>35000</v>
      </c>
      <c r="F19" s="59">
        <f>SUM(C19-D19+E19)</f>
        <v>798970</v>
      </c>
    </row>
    <row r="20" spans="1:6" ht="12" customHeight="1" thickBot="1">
      <c r="A20" s="12">
        <v>4300</v>
      </c>
      <c r="B20" s="32" t="s">
        <v>15</v>
      </c>
      <c r="C20" s="60">
        <v>499594</v>
      </c>
      <c r="D20" s="60">
        <v>35000</v>
      </c>
      <c r="E20" s="60"/>
      <c r="F20" s="59">
        <f>SUM(C20-D20+E20)</f>
        <v>464594</v>
      </c>
    </row>
    <row r="21" spans="1:6" s="13" customFormat="1" ht="13.5" customHeight="1">
      <c r="A21" s="3">
        <v>754</v>
      </c>
      <c r="B21" s="37" t="s">
        <v>21</v>
      </c>
      <c r="C21" s="61">
        <f>SUM(C22)</f>
        <v>1258360</v>
      </c>
      <c r="D21" s="61">
        <f>SUM(D22)</f>
        <v>8400</v>
      </c>
      <c r="E21" s="61">
        <f>SUM(E22)</f>
        <v>5500</v>
      </c>
      <c r="F21" s="61">
        <f>SUM(F22)</f>
        <v>1255460</v>
      </c>
    </row>
    <row r="22" spans="1:6" s="13" customFormat="1" ht="12.75" customHeight="1">
      <c r="A22" s="40">
        <v>75411</v>
      </c>
      <c r="B22" s="29" t="s">
        <v>28</v>
      </c>
      <c r="C22" s="62">
        <f>SUM(C23:C24)</f>
        <v>1258360</v>
      </c>
      <c r="D22" s="62">
        <f>SUM(D23:D24)</f>
        <v>8400</v>
      </c>
      <c r="E22" s="62">
        <f>SUM(E23:E24)</f>
        <v>5500</v>
      </c>
      <c r="F22" s="62">
        <f>SUM(F23:F24)</f>
        <v>1255460</v>
      </c>
    </row>
    <row r="23" spans="1:6" s="13" customFormat="1" ht="12.75" customHeight="1">
      <c r="A23" s="12">
        <v>4210</v>
      </c>
      <c r="B23" s="32" t="s">
        <v>20</v>
      </c>
      <c r="C23" s="59">
        <v>203060</v>
      </c>
      <c r="D23" s="63"/>
      <c r="E23" s="59">
        <v>1500</v>
      </c>
      <c r="F23" s="59">
        <f>SUM(C23-D23+E23)</f>
        <v>204560</v>
      </c>
    </row>
    <row r="24" spans="1:6" s="13" customFormat="1" ht="12" customHeight="1" thickBot="1">
      <c r="A24" s="27">
        <v>6060</v>
      </c>
      <c r="B24" s="32" t="s">
        <v>35</v>
      </c>
      <c r="C24" s="59">
        <v>1055300</v>
      </c>
      <c r="D24" s="63">
        <v>8400</v>
      </c>
      <c r="E24" s="59">
        <v>4000</v>
      </c>
      <c r="F24" s="59">
        <f>SUM(C24-D24+E24)</f>
        <v>1050900</v>
      </c>
    </row>
    <row r="25" spans="1:6" s="14" customFormat="1" ht="12" customHeight="1">
      <c r="A25" s="36">
        <v>851</v>
      </c>
      <c r="B25" s="50" t="s">
        <v>34</v>
      </c>
      <c r="C25" s="64">
        <f>SUM(C26)</f>
        <v>612705</v>
      </c>
      <c r="D25" s="65">
        <f>SUM(D26)</f>
        <v>73422</v>
      </c>
      <c r="E25" s="64">
        <f>SUM(E26)</f>
        <v>0</v>
      </c>
      <c r="F25" s="64">
        <f>SUM(F26)</f>
        <v>539283</v>
      </c>
    </row>
    <row r="26" spans="1:6" s="14" customFormat="1" ht="12" customHeight="1">
      <c r="A26" s="46">
        <v>85156</v>
      </c>
      <c r="B26" s="47" t="s">
        <v>45</v>
      </c>
      <c r="C26" s="66">
        <f>SUM(C28)</f>
        <v>612705</v>
      </c>
      <c r="D26" s="67">
        <f>SUM(D28)</f>
        <v>73422</v>
      </c>
      <c r="E26" s="66">
        <f>SUM(E28)</f>
        <v>0</v>
      </c>
      <c r="F26" s="66">
        <f>SUM(F28)</f>
        <v>539283</v>
      </c>
    </row>
    <row r="27" spans="1:6" s="14" customFormat="1" ht="12" customHeight="1">
      <c r="A27" s="17"/>
      <c r="B27" s="48" t="s">
        <v>46</v>
      </c>
      <c r="C27" s="68"/>
      <c r="D27" s="69"/>
      <c r="E27" s="68"/>
      <c r="F27" s="68"/>
    </row>
    <row r="28" spans="1:6" s="14" customFormat="1" ht="12" customHeight="1" thickBot="1">
      <c r="A28" s="49">
        <v>4130</v>
      </c>
      <c r="B28" s="51" t="s">
        <v>47</v>
      </c>
      <c r="C28" s="70">
        <v>612705</v>
      </c>
      <c r="D28" s="71">
        <v>73422</v>
      </c>
      <c r="E28" s="70"/>
      <c r="F28" s="57">
        <f>SUM(C28-D28+E28)</f>
        <v>539283</v>
      </c>
    </row>
    <row r="29" spans="1:6" s="14" customFormat="1" ht="13.5" customHeight="1">
      <c r="A29" s="36">
        <v>852</v>
      </c>
      <c r="B29" s="50" t="s">
        <v>22</v>
      </c>
      <c r="C29" s="64">
        <f>SUM(C30,C34,C37)</f>
        <v>1028538</v>
      </c>
      <c r="D29" s="65">
        <f>SUM(D30,D34,D37)</f>
        <v>0</v>
      </c>
      <c r="E29" s="64">
        <f>SUM(E30,E34,E37)</f>
        <v>193765</v>
      </c>
      <c r="F29" s="64">
        <f>SUM(F30,F34,F37)</f>
        <v>1222303</v>
      </c>
    </row>
    <row r="30" spans="1:6" s="33" customFormat="1" ht="12.75" customHeight="1">
      <c r="A30" s="28">
        <v>85201</v>
      </c>
      <c r="B30" s="52" t="s">
        <v>51</v>
      </c>
      <c r="C30" s="72">
        <f>SUM(C31)</f>
        <v>140166</v>
      </c>
      <c r="D30" s="73">
        <f>SUM(D31)</f>
        <v>0</v>
      </c>
      <c r="E30" s="72">
        <f>SUM(E31)</f>
        <v>3490</v>
      </c>
      <c r="F30" s="72">
        <f>SUM(F31)</f>
        <v>143656</v>
      </c>
    </row>
    <row r="31" spans="1:6" s="14" customFormat="1" ht="12" customHeight="1">
      <c r="A31" s="27">
        <v>2830</v>
      </c>
      <c r="B31" s="53" t="s">
        <v>36</v>
      </c>
      <c r="C31" s="60">
        <v>140166</v>
      </c>
      <c r="D31" s="74"/>
      <c r="E31" s="60">
        <v>3490</v>
      </c>
      <c r="F31" s="60">
        <f>SUM(C31-D31+E31)</f>
        <v>143656</v>
      </c>
    </row>
    <row r="32" spans="1:6" s="14" customFormat="1" ht="12" customHeight="1">
      <c r="A32" s="19"/>
      <c r="B32" s="51" t="s">
        <v>49</v>
      </c>
      <c r="C32" s="75"/>
      <c r="D32" s="71"/>
      <c r="E32" s="75"/>
      <c r="F32" s="75"/>
    </row>
    <row r="33" spans="1:6" s="14" customFormat="1" ht="12" customHeight="1">
      <c r="A33" s="18"/>
      <c r="B33" s="51" t="s">
        <v>50</v>
      </c>
      <c r="C33" s="68"/>
      <c r="D33" s="69"/>
      <c r="E33" s="68"/>
      <c r="F33" s="68"/>
    </row>
    <row r="34" spans="1:6" s="14" customFormat="1" ht="12" customHeight="1">
      <c r="A34" s="28">
        <v>85202</v>
      </c>
      <c r="B34" s="52" t="s">
        <v>48</v>
      </c>
      <c r="C34" s="72">
        <f>SUM(C35)</f>
        <v>417912</v>
      </c>
      <c r="D34" s="73">
        <f>SUM(D35)</f>
        <v>0</v>
      </c>
      <c r="E34" s="72">
        <f>SUM(E35)</f>
        <v>111738</v>
      </c>
      <c r="F34" s="72">
        <f>SUM(F35)</f>
        <v>529650</v>
      </c>
    </row>
    <row r="35" spans="1:6" s="14" customFormat="1" ht="12" customHeight="1">
      <c r="A35" s="27">
        <v>2820</v>
      </c>
      <c r="B35" s="53" t="s">
        <v>36</v>
      </c>
      <c r="C35" s="60">
        <v>417912</v>
      </c>
      <c r="D35" s="74"/>
      <c r="E35" s="60">
        <v>111738</v>
      </c>
      <c r="F35" s="60">
        <f>SUM(C35-D35+E35)</f>
        <v>529650</v>
      </c>
    </row>
    <row r="36" spans="1:6" s="14" customFormat="1" ht="12" customHeight="1">
      <c r="A36" s="18"/>
      <c r="B36" s="51" t="s">
        <v>37</v>
      </c>
      <c r="C36" s="68"/>
      <c r="D36" s="69"/>
      <c r="E36" s="68"/>
      <c r="F36" s="68"/>
    </row>
    <row r="37" spans="1:6" s="14" customFormat="1" ht="12" customHeight="1">
      <c r="A37" s="28">
        <v>85203</v>
      </c>
      <c r="B37" s="52" t="s">
        <v>31</v>
      </c>
      <c r="C37" s="72">
        <f>SUM(C38)</f>
        <v>470460</v>
      </c>
      <c r="D37" s="73">
        <f>SUM(D38)</f>
        <v>0</v>
      </c>
      <c r="E37" s="72">
        <f>SUM(E38)</f>
        <v>78537</v>
      </c>
      <c r="F37" s="72">
        <f>SUM(F38)</f>
        <v>548997</v>
      </c>
    </row>
    <row r="38" spans="1:6" s="14" customFormat="1" ht="12" customHeight="1">
      <c r="A38" s="27">
        <v>2820</v>
      </c>
      <c r="B38" s="53" t="s">
        <v>36</v>
      </c>
      <c r="C38" s="60">
        <v>470460</v>
      </c>
      <c r="D38" s="74"/>
      <c r="E38" s="60">
        <v>78537</v>
      </c>
      <c r="F38" s="60">
        <f>SUM(C38-D38+E38)</f>
        <v>548997</v>
      </c>
    </row>
    <row r="39" spans="1:6" s="14" customFormat="1" ht="12" customHeight="1" thickBot="1">
      <c r="A39" s="49"/>
      <c r="B39" s="51" t="s">
        <v>37</v>
      </c>
      <c r="C39" s="70"/>
      <c r="D39" s="69"/>
      <c r="E39" s="70"/>
      <c r="F39" s="70"/>
    </row>
    <row r="40" spans="1:6" s="14" customFormat="1" ht="12" customHeight="1">
      <c r="A40" s="42">
        <v>854</v>
      </c>
      <c r="B40" s="39" t="s">
        <v>29</v>
      </c>
      <c r="C40" s="65">
        <f>SUM(C41)</f>
        <v>0</v>
      </c>
      <c r="D40" s="64">
        <f>SUM(D41)</f>
        <v>0</v>
      </c>
      <c r="E40" s="65">
        <f>SUM(E41)</f>
        <v>29831</v>
      </c>
      <c r="F40" s="64">
        <f>SUM(F41)</f>
        <v>29831</v>
      </c>
    </row>
    <row r="41" spans="1:6" s="14" customFormat="1" ht="12.75" customHeight="1">
      <c r="A41" s="40">
        <v>85406</v>
      </c>
      <c r="B41" s="41" t="s">
        <v>52</v>
      </c>
      <c r="C41" s="76">
        <f>SUM(C42:C47)</f>
        <v>0</v>
      </c>
      <c r="D41" s="62">
        <f>SUM(D42:D47)</f>
        <v>0</v>
      </c>
      <c r="E41" s="76">
        <f>SUM(E42:E47)</f>
        <v>29831</v>
      </c>
      <c r="F41" s="62">
        <f>SUM(F42:F47)</f>
        <v>29831</v>
      </c>
    </row>
    <row r="42" spans="1:6" s="14" customFormat="1" ht="12.75" customHeight="1">
      <c r="A42" s="40">
        <v>4010</v>
      </c>
      <c r="B42" s="32" t="s">
        <v>25</v>
      </c>
      <c r="C42" s="76">
        <v>0</v>
      </c>
      <c r="D42" s="62"/>
      <c r="E42" s="76">
        <v>12630</v>
      </c>
      <c r="F42" s="59">
        <f aca="true" t="shared" si="1" ref="F42:F47">SUM(C42-D42+E42)</f>
        <v>12630</v>
      </c>
    </row>
    <row r="43" spans="1:6" s="14" customFormat="1" ht="12.75" customHeight="1">
      <c r="A43" s="43">
        <v>4110</v>
      </c>
      <c r="B43" s="35" t="s">
        <v>23</v>
      </c>
      <c r="C43" s="77">
        <v>0</v>
      </c>
      <c r="D43" s="78"/>
      <c r="E43" s="79">
        <v>2005</v>
      </c>
      <c r="F43" s="59">
        <f t="shared" si="1"/>
        <v>2005</v>
      </c>
    </row>
    <row r="44" spans="1:6" s="14" customFormat="1" ht="12.75" customHeight="1">
      <c r="A44" s="43">
        <v>4120</v>
      </c>
      <c r="B44" s="34" t="s">
        <v>24</v>
      </c>
      <c r="C44" s="80">
        <v>0</v>
      </c>
      <c r="D44" s="59"/>
      <c r="E44" s="63">
        <v>309</v>
      </c>
      <c r="F44" s="59">
        <f t="shared" si="1"/>
        <v>309</v>
      </c>
    </row>
    <row r="45" spans="1:6" s="14" customFormat="1" ht="12.75" customHeight="1">
      <c r="A45" s="43">
        <v>4210</v>
      </c>
      <c r="B45" s="34" t="s">
        <v>20</v>
      </c>
      <c r="C45" s="80">
        <v>0</v>
      </c>
      <c r="D45" s="59"/>
      <c r="E45" s="63">
        <v>1287</v>
      </c>
      <c r="F45" s="59">
        <f t="shared" si="1"/>
        <v>1287</v>
      </c>
    </row>
    <row r="46" spans="1:6" s="14" customFormat="1" ht="12.75" customHeight="1">
      <c r="A46" s="43">
        <v>4240</v>
      </c>
      <c r="B46" s="34" t="s">
        <v>53</v>
      </c>
      <c r="C46" s="81">
        <v>0</v>
      </c>
      <c r="D46" s="68"/>
      <c r="E46" s="69">
        <v>6500</v>
      </c>
      <c r="F46" s="68">
        <f t="shared" si="1"/>
        <v>6500</v>
      </c>
    </row>
    <row r="47" spans="1:6" s="14" customFormat="1" ht="12.75" customHeight="1" thickBot="1">
      <c r="A47" s="43">
        <v>4750</v>
      </c>
      <c r="B47" s="34" t="s">
        <v>54</v>
      </c>
      <c r="C47" s="82">
        <v>0</v>
      </c>
      <c r="D47" s="70"/>
      <c r="E47" s="83">
        <v>7100</v>
      </c>
      <c r="F47" s="70">
        <f t="shared" si="1"/>
        <v>7100</v>
      </c>
    </row>
    <row r="48" spans="1:6" s="15" customFormat="1" ht="15.75" customHeight="1" thickBot="1">
      <c r="A48" s="86" t="s">
        <v>16</v>
      </c>
      <c r="B48" s="87"/>
      <c r="C48" s="84" t="s">
        <v>17</v>
      </c>
      <c r="D48" s="85">
        <f>SUM(D14,D17,D21,D25,D29,D40)</f>
        <v>121822</v>
      </c>
      <c r="E48" s="85">
        <f>SUM(E14,E17,E21,E25,E29,E40)</f>
        <v>264096</v>
      </c>
      <c r="F48" s="84" t="s">
        <v>17</v>
      </c>
    </row>
    <row r="51" ht="12.75">
      <c r="B51" t="s">
        <v>30</v>
      </c>
    </row>
  </sheetData>
  <mergeCells count="7">
    <mergeCell ref="A48:B48"/>
    <mergeCell ref="D10:E10"/>
    <mergeCell ref="D1:F1"/>
    <mergeCell ref="D2:F2"/>
    <mergeCell ref="D3:F3"/>
    <mergeCell ref="D4:F4"/>
    <mergeCell ref="A6:F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2008-11-06T13:21:43Z</cp:lastPrinted>
  <dcterms:created xsi:type="dcterms:W3CDTF">2006-02-10T11:32:31Z</dcterms:created>
  <dcterms:modified xsi:type="dcterms:W3CDTF">2008-11-07T08:31:24Z</dcterms:modified>
  <cp:category/>
  <cp:version/>
  <cp:contentType/>
  <cp:contentStatus/>
</cp:coreProperties>
</file>