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<sst xmlns="http://schemas.openxmlformats.org/spreadsheetml/2006/main" count="81" uniqueCount="65">
  <si>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</si>
  <si>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</si>
  <si>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</si>
  <si>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</si>
  <si>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</si>
  <si>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</si>
  <si>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</si>
  <si>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</si>
  <si>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</si>
  <si>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</si>
  <si>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</si>
  <si>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</si>
  <si>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</si>
  <si>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</si>
  <si>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</si>
  <si>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</si>
  <si>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</si>
  <si>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</si>
  <si>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</si>
  <si>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</si>
  <si>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</si>
  <si>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</si>
  <si>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</si>
  <si>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Zakup materiałów i wyposażenia</t>
  </si>
  <si>
    <t>Oświata i wychowanie</t>
  </si>
  <si>
    <t>Wynagrodzenia osobowe pracowników</t>
  </si>
  <si>
    <t xml:space="preserve">Zakup usług pozostałych </t>
  </si>
  <si>
    <t>Składki na ubezpieczenia społeczne</t>
  </si>
  <si>
    <t>-</t>
  </si>
  <si>
    <t>Różne opłaty i składki</t>
  </si>
  <si>
    <t>Administracja publiczna</t>
  </si>
  <si>
    <t>Starostwa powiatowe</t>
  </si>
  <si>
    <t>Promocja jednostek samorządu terytorialnego</t>
  </si>
  <si>
    <t>Licea ogólnokształcące</t>
  </si>
  <si>
    <t>Zakup akcesoriów komputerowych, w tym programów i licencji</t>
  </si>
  <si>
    <t>Pozostałe zadania w zakresie polityki społecznej</t>
  </si>
  <si>
    <t xml:space="preserve">                                                    Rady Powiatu w Nidzicy</t>
  </si>
  <si>
    <t>Szkoły zawodowe</t>
  </si>
  <si>
    <t>Edukacyjna opieka wychowawcza</t>
  </si>
  <si>
    <t>Pozostała działalność</t>
  </si>
  <si>
    <t>Zakup pomocy naukowych, dydaktycznych i książek</t>
  </si>
  <si>
    <t>Zakup usług obejmujących wykonanie ekspertyz, analiz i opinii</t>
  </si>
  <si>
    <t>Podróże służbowe krajowe</t>
  </si>
  <si>
    <t>Podróże służbowe zagraniczne</t>
  </si>
  <si>
    <t xml:space="preserve">Zakup materiałów papierniczych do sprzętu drukarskiego i </t>
  </si>
  <si>
    <t>urządzeń kserograficznych</t>
  </si>
  <si>
    <t>Zakup usług remontowych</t>
  </si>
  <si>
    <t>Transport i łączność</t>
  </si>
  <si>
    <t>Drogi publiczne powiatowe</t>
  </si>
  <si>
    <t>Dodatkowe wynagrodzenie roczne</t>
  </si>
  <si>
    <t>dofinansowanie własnych zadań bieżących</t>
  </si>
  <si>
    <t>Stypendia różne</t>
  </si>
  <si>
    <t>Ochrona zdrowia</t>
  </si>
  <si>
    <t>kosztów realizacji inwestycji i zakupów inwestycyjnych innych</t>
  </si>
  <si>
    <t>jednostek sektora finansów publicznych</t>
  </si>
  <si>
    <t>Składki na Fundusz Pracy</t>
  </si>
  <si>
    <t>Pomoc materialna dla uczniów</t>
  </si>
  <si>
    <t>Stypendia dla uczniów</t>
  </si>
  <si>
    <t>Odpisy na zakładowy fundusz świadczeń socjalnych</t>
  </si>
  <si>
    <t>z dnia  27 stycznia 2010 r.</t>
  </si>
  <si>
    <t>ZMIANY PLANU WYDATKÓW BUDŻETU POWIATU NA 2010 ROK</t>
  </si>
  <si>
    <t>Szpitale ogólne</t>
  </si>
  <si>
    <t xml:space="preserve">Dotacja celowa na pomoc finansową udzielaną między jst na </t>
  </si>
  <si>
    <t xml:space="preserve">Dotacje celowe z budżetu na finansowanie lub dofinansowanie </t>
  </si>
  <si>
    <t xml:space="preserve">                                                   do Uchwały Nr XXXV/206/10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</si>
</sst>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3" fontId="2" fillId="0" borderId="1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3" fontId="2" fillId="0" borderId="21" xfId="15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9" xfId="15" applyNumberFormat="1" applyFont="1" applyBorder="1" applyAlignment="1">
      <alignment/>
    </xf>
    <xf numFmtId="43" fontId="0" fillId="0" borderId="14" xfId="15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3" fontId="0" fillId="0" borderId="7" xfId="15" applyNumberFormat="1" applyFont="1" applyBorder="1" applyAlignment="1">
      <alignment/>
    </xf>
    <xf numFmtId="4" fontId="2" fillId="0" borderId="28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3" fontId="0" fillId="0" borderId="30" xfId="15" applyNumberFormat="1" applyFont="1" applyBorder="1" applyAlignment="1">
      <alignment/>
    </xf>
    <xf numFmtId="43" fontId="0" fillId="0" borderId="29" xfId="15" applyNumberFormat="1" applyFont="1" applyBorder="1" applyAlignment="1">
      <alignment/>
    </xf>
    <xf numFmtId="4" fontId="0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85" t="s">
        <v>22</v>
      </c>
      <c r="E1" s="85"/>
      <c r="F1" s="85"/>
    </row>
    <row r="2" spans="4:6" ht="12.75">
      <c r="D2" s="85" t="s">
        <v>64</v>
      </c>
      <c r="E2" s="85"/>
      <c r="F2" s="85"/>
    </row>
    <row r="3" spans="4:6" ht="12.75">
      <c r="D3" s="85" t="s">
        <v>36</v>
      </c>
      <c r="E3" s="85"/>
      <c r="F3" s="85"/>
    </row>
    <row r="4" spans="4:6" ht="12.75">
      <c r="D4" s="85" t="s">
        <v>59</v>
      </c>
      <c r="E4" s="85"/>
      <c r="F4" s="85"/>
    </row>
    <row r="5" spans="4:6" ht="12.75">
      <c r="D5" s="18"/>
      <c r="E5" s="46"/>
      <c r="F5" s="18"/>
    </row>
    <row r="6" spans="1:6" ht="15.75" customHeight="1">
      <c r="A6" s="86" t="s">
        <v>60</v>
      </c>
      <c r="B6" s="86"/>
      <c r="C6" s="86"/>
      <c r="D6" s="86"/>
      <c r="E6" s="86"/>
      <c r="F6" s="86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83" t="s">
        <v>5</v>
      </c>
      <c r="E10" s="84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47</v>
      </c>
      <c r="C14" s="31">
        <f>SUM(C15)</f>
        <v>1166665</v>
      </c>
      <c r="D14" s="31">
        <f>SUM(D15)</f>
        <v>2315</v>
      </c>
      <c r="E14" s="31">
        <f>SUM(E15)</f>
        <v>2315</v>
      </c>
      <c r="F14" s="54">
        <f>SUM(C14-D14+E14)</f>
        <v>1166665</v>
      </c>
    </row>
    <row r="15" spans="1:6" ht="12.75">
      <c r="A15" s="33">
        <v>60014</v>
      </c>
      <c r="B15" s="34" t="s">
        <v>48</v>
      </c>
      <c r="C15" s="35">
        <f>SUM(C16:C18)</f>
        <v>1166665</v>
      </c>
      <c r="D15" s="35">
        <f>SUM(D16:D18)</f>
        <v>2315</v>
      </c>
      <c r="E15" s="35">
        <f>SUM(E16:E18)</f>
        <v>2315</v>
      </c>
      <c r="F15" s="37">
        <f>SUM(C15-D15+E15)</f>
        <v>1166665</v>
      </c>
    </row>
    <row r="16" spans="1:6" ht="12.75">
      <c r="A16" s="23">
        <v>4010</v>
      </c>
      <c r="B16" s="30" t="s">
        <v>25</v>
      </c>
      <c r="C16" s="39">
        <v>947560</v>
      </c>
      <c r="D16" s="48">
        <v>0</v>
      </c>
      <c r="E16" s="39">
        <v>2000</v>
      </c>
      <c r="F16" s="39">
        <f>SUM(C16-D16+E16)</f>
        <v>949560</v>
      </c>
    </row>
    <row r="17" spans="1:6" ht="12.75">
      <c r="A17" s="23">
        <v>4040</v>
      </c>
      <c r="B17" s="30" t="s">
        <v>49</v>
      </c>
      <c r="C17" s="39">
        <v>69600</v>
      </c>
      <c r="D17" s="48">
        <v>2315</v>
      </c>
      <c r="E17" s="39"/>
      <c r="F17" s="39">
        <f>SUM(C17-D17+E17)</f>
        <v>67285</v>
      </c>
    </row>
    <row r="18" spans="1:6" ht="13.5" thickBot="1">
      <c r="A18" s="23">
        <v>4110</v>
      </c>
      <c r="B18" s="47" t="s">
        <v>27</v>
      </c>
      <c r="C18" s="39">
        <v>149505</v>
      </c>
      <c r="D18" s="48"/>
      <c r="E18" s="39">
        <v>315</v>
      </c>
      <c r="F18" s="39">
        <f>SUM(C18-D18+E18)</f>
        <v>149820</v>
      </c>
    </row>
    <row r="19" spans="1:6" ht="13.5" thickBot="1">
      <c r="A19" s="3">
        <v>750</v>
      </c>
      <c r="B19" s="2" t="s">
        <v>30</v>
      </c>
      <c r="C19" s="31">
        <f>SUM(C20,C24)</f>
        <v>79350</v>
      </c>
      <c r="D19" s="31">
        <f>SUM(D20,D24)</f>
        <v>1306.2</v>
      </c>
      <c r="E19" s="31">
        <f>SUM(E20,E24)</f>
        <v>43866.2</v>
      </c>
      <c r="F19" s="54">
        <f aca="true" t="shared" si="0" ref="F19:F27">SUM(C19-D19+E19)</f>
        <v>121910</v>
      </c>
    </row>
    <row r="20" spans="1:6" ht="12.75">
      <c r="A20" s="33">
        <v>75020</v>
      </c>
      <c r="B20" s="34" t="s">
        <v>31</v>
      </c>
      <c r="C20" s="35">
        <f>SUM(C21:C23)</f>
        <v>79350</v>
      </c>
      <c r="D20" s="64">
        <f>SUM(D21:D23)</f>
        <v>1306.2</v>
      </c>
      <c r="E20" s="88">
        <f>SUM(E21:E23)</f>
        <v>1306.2</v>
      </c>
      <c r="F20" s="62">
        <f t="shared" si="0"/>
        <v>79350</v>
      </c>
    </row>
    <row r="21" spans="1:6" ht="12.75">
      <c r="A21" s="57">
        <v>2710</v>
      </c>
      <c r="B21" s="76" t="s">
        <v>62</v>
      </c>
      <c r="C21" s="60">
        <v>0</v>
      </c>
      <c r="D21" s="59"/>
      <c r="E21" s="89">
        <v>1306.2</v>
      </c>
      <c r="F21" s="58">
        <f t="shared" si="0"/>
        <v>1306.2</v>
      </c>
    </row>
    <row r="22" spans="1:6" ht="12.75">
      <c r="A22" s="23"/>
      <c r="B22" s="47" t="s">
        <v>50</v>
      </c>
      <c r="C22" s="39"/>
      <c r="D22" s="48"/>
      <c r="E22" s="90"/>
      <c r="F22" s="49"/>
    </row>
    <row r="23" spans="1:6" ht="12.75">
      <c r="A23" s="23">
        <v>4750</v>
      </c>
      <c r="B23" s="51" t="s">
        <v>34</v>
      </c>
      <c r="C23" s="39">
        <v>79350</v>
      </c>
      <c r="D23" s="48">
        <v>1306.2</v>
      </c>
      <c r="E23" s="90">
        <v>0</v>
      </c>
      <c r="F23" s="49">
        <f t="shared" si="0"/>
        <v>78043.8</v>
      </c>
    </row>
    <row r="24" spans="1:6" ht="12.75">
      <c r="A24" s="19">
        <v>75075</v>
      </c>
      <c r="B24" s="77" t="s">
        <v>32</v>
      </c>
      <c r="C24" s="20">
        <f>SUM(C27:C27)</f>
        <v>0</v>
      </c>
      <c r="D24" s="21">
        <f>SUM(D27:D27)</f>
        <v>0</v>
      </c>
      <c r="E24" s="91">
        <f>SUM(E25:E27)</f>
        <v>42560</v>
      </c>
      <c r="F24" s="20">
        <f t="shared" si="0"/>
        <v>42560</v>
      </c>
    </row>
    <row r="25" spans="1:6" ht="12.75">
      <c r="A25" s="57">
        <v>2710</v>
      </c>
      <c r="B25" s="76" t="s">
        <v>62</v>
      </c>
      <c r="C25" s="58">
        <v>0</v>
      </c>
      <c r="D25" s="63"/>
      <c r="E25" s="87">
        <v>2560</v>
      </c>
      <c r="F25" s="58">
        <f t="shared" si="0"/>
        <v>2560</v>
      </c>
    </row>
    <row r="26" spans="1:6" ht="12.75">
      <c r="A26" s="23"/>
      <c r="B26" s="47" t="s">
        <v>50</v>
      </c>
      <c r="C26" s="49"/>
      <c r="D26" s="50"/>
      <c r="E26" s="92"/>
      <c r="F26" s="49"/>
    </row>
    <row r="27" spans="1:6" ht="13.5" thickBot="1">
      <c r="A27" s="78">
        <v>3250</v>
      </c>
      <c r="B27" s="47" t="s">
        <v>51</v>
      </c>
      <c r="C27" s="79">
        <v>0</v>
      </c>
      <c r="D27" s="48"/>
      <c r="E27" s="93">
        <v>40000</v>
      </c>
      <c r="F27" s="80">
        <f t="shared" si="0"/>
        <v>40000</v>
      </c>
    </row>
    <row r="28" spans="1:6" ht="13.5" thickBot="1">
      <c r="A28" s="40">
        <v>801</v>
      </c>
      <c r="B28" s="41" t="s">
        <v>24</v>
      </c>
      <c r="C28" s="32">
        <f>SUM(C29,C31,C37,)</f>
        <v>3510762</v>
      </c>
      <c r="D28" s="32">
        <f>SUM(D29,D31,D37,)</f>
        <v>53775</v>
      </c>
      <c r="E28" s="32">
        <f>SUM(E29,E31,E37,)</f>
        <v>130954.81</v>
      </c>
      <c r="F28" s="32">
        <f>SUM(F29,F31,F37,)</f>
        <v>3587941.81</v>
      </c>
    </row>
    <row r="29" spans="1:6" ht="12.75">
      <c r="A29" s="65">
        <v>80120</v>
      </c>
      <c r="B29" s="66" t="s">
        <v>33</v>
      </c>
      <c r="C29" s="52">
        <f>SUM(C30:C30)</f>
        <v>19060</v>
      </c>
      <c r="D29" s="53">
        <f>SUM(D30:D30)</f>
        <v>0</v>
      </c>
      <c r="E29" s="52">
        <f>SUM(E30:E30)</f>
        <v>33413</v>
      </c>
      <c r="F29" s="52">
        <f>SUM(C29-D29+E29)</f>
        <v>52473</v>
      </c>
    </row>
    <row r="30" spans="1:6" ht="12.75">
      <c r="A30" s="19">
        <v>4210</v>
      </c>
      <c r="B30" s="30" t="s">
        <v>23</v>
      </c>
      <c r="C30" s="20">
        <v>19060</v>
      </c>
      <c r="D30" s="21">
        <v>0</v>
      </c>
      <c r="E30" s="20">
        <v>33413</v>
      </c>
      <c r="F30" s="20">
        <f>SUM(C30-D30+E30)</f>
        <v>52473</v>
      </c>
    </row>
    <row r="31" spans="1:6" ht="12.75">
      <c r="A31" s="36">
        <v>80130</v>
      </c>
      <c r="B31" s="42" t="s">
        <v>37</v>
      </c>
      <c r="C31" s="43">
        <f>SUM(C32:C36)</f>
        <v>3491702</v>
      </c>
      <c r="D31" s="43">
        <f>SUM(D32:D36)</f>
        <v>53775</v>
      </c>
      <c r="E31" s="43">
        <f>SUM(E32:E36)</f>
        <v>20362</v>
      </c>
      <c r="F31" s="43">
        <f>SUM(F32:F36)</f>
        <v>3458289</v>
      </c>
    </row>
    <row r="32" spans="1:6" ht="12.75">
      <c r="A32" s="23">
        <v>4010</v>
      </c>
      <c r="B32" s="30" t="s">
        <v>25</v>
      </c>
      <c r="C32" s="49">
        <v>2138053</v>
      </c>
      <c r="D32" s="50"/>
      <c r="E32" s="49">
        <v>16388</v>
      </c>
      <c r="F32" s="20">
        <f>SUM(C32-D32+E32)</f>
        <v>2154441</v>
      </c>
    </row>
    <row r="33" spans="1:6" ht="12.75">
      <c r="A33" s="23">
        <v>4110</v>
      </c>
      <c r="B33" s="47" t="s">
        <v>27</v>
      </c>
      <c r="C33" s="49">
        <v>379070</v>
      </c>
      <c r="D33" s="50"/>
      <c r="E33" s="49">
        <v>2490</v>
      </c>
      <c r="F33" s="20">
        <f>SUM(C33-D33+E33)</f>
        <v>381560</v>
      </c>
    </row>
    <row r="34" spans="1:6" ht="12.75">
      <c r="A34" s="23">
        <v>4120</v>
      </c>
      <c r="B34" s="47" t="s">
        <v>55</v>
      </c>
      <c r="C34" s="49">
        <v>68274</v>
      </c>
      <c r="D34" s="50"/>
      <c r="E34" s="49">
        <v>484</v>
      </c>
      <c r="F34" s="20">
        <f>SUM(C34-D34+E34)</f>
        <v>68758</v>
      </c>
    </row>
    <row r="35" spans="1:6" ht="12.75">
      <c r="A35" s="23">
        <v>4270</v>
      </c>
      <c r="B35" s="30" t="s">
        <v>46</v>
      </c>
      <c r="C35" s="49">
        <v>756401</v>
      </c>
      <c r="D35" s="50">
        <v>53775</v>
      </c>
      <c r="E35" s="49"/>
      <c r="F35" s="20">
        <f>SUM(C35-D35+E35)</f>
        <v>702626</v>
      </c>
    </row>
    <row r="36" spans="1:6" ht="12.75">
      <c r="A36" s="23">
        <v>4440</v>
      </c>
      <c r="B36" s="47" t="s">
        <v>58</v>
      </c>
      <c r="C36" s="49">
        <v>149904</v>
      </c>
      <c r="D36" s="50"/>
      <c r="E36" s="49">
        <v>1000</v>
      </c>
      <c r="F36" s="20">
        <f>SUM(C36-D36+E36)</f>
        <v>150904</v>
      </c>
    </row>
    <row r="37" spans="1:6" ht="12.75">
      <c r="A37" s="36">
        <v>80195</v>
      </c>
      <c r="B37" s="66" t="s">
        <v>39</v>
      </c>
      <c r="C37" s="43">
        <f>SUM(C38:C46)</f>
        <v>0</v>
      </c>
      <c r="D37" s="67">
        <f>SUM(D38:D46)</f>
        <v>0</v>
      </c>
      <c r="E37" s="43">
        <f>SUM(E38:E47)</f>
        <v>77179.81</v>
      </c>
      <c r="F37" s="43">
        <f>SUM(F38:F47)</f>
        <v>77179.81</v>
      </c>
    </row>
    <row r="38" spans="1:6" ht="12.75">
      <c r="A38" s="19">
        <v>4217</v>
      </c>
      <c r="B38" s="30" t="s">
        <v>23</v>
      </c>
      <c r="C38" s="20">
        <v>0</v>
      </c>
      <c r="D38" s="21"/>
      <c r="E38" s="20">
        <v>81.12</v>
      </c>
      <c r="F38" s="20">
        <f aca="true" t="shared" si="1" ref="F38:F50">SUM(C38-D38+E38)</f>
        <v>81.12</v>
      </c>
    </row>
    <row r="39" spans="1:6" ht="12.75">
      <c r="A39" s="19">
        <v>4247</v>
      </c>
      <c r="B39" s="30" t="s">
        <v>40</v>
      </c>
      <c r="C39" s="20">
        <v>0</v>
      </c>
      <c r="D39" s="21"/>
      <c r="E39" s="20">
        <v>500</v>
      </c>
      <c r="F39" s="20">
        <f t="shared" si="1"/>
        <v>500</v>
      </c>
    </row>
    <row r="40" spans="1:6" ht="12.75">
      <c r="A40" s="19">
        <v>4307</v>
      </c>
      <c r="B40" s="30" t="s">
        <v>26</v>
      </c>
      <c r="C40" s="20">
        <v>0</v>
      </c>
      <c r="D40" s="21"/>
      <c r="E40" s="20">
        <v>57950.62</v>
      </c>
      <c r="F40" s="20">
        <f t="shared" si="1"/>
        <v>57950.62</v>
      </c>
    </row>
    <row r="41" spans="1:6" ht="12.75">
      <c r="A41" s="19">
        <v>4397</v>
      </c>
      <c r="B41" s="30" t="s">
        <v>41</v>
      </c>
      <c r="C41" s="20">
        <v>0</v>
      </c>
      <c r="D41" s="21"/>
      <c r="E41" s="20">
        <v>800</v>
      </c>
      <c r="F41" s="20">
        <f t="shared" si="1"/>
        <v>800</v>
      </c>
    </row>
    <row r="42" spans="1:6" ht="12.75">
      <c r="A42" s="19">
        <v>4417</v>
      </c>
      <c r="B42" s="30" t="s">
        <v>42</v>
      </c>
      <c r="C42" s="20">
        <v>0</v>
      </c>
      <c r="D42" s="21"/>
      <c r="E42" s="20">
        <v>2855</v>
      </c>
      <c r="F42" s="20">
        <f t="shared" si="1"/>
        <v>2855</v>
      </c>
    </row>
    <row r="43" spans="1:6" ht="12.75">
      <c r="A43" s="19">
        <v>4427</v>
      </c>
      <c r="B43" s="30" t="s">
        <v>43</v>
      </c>
      <c r="C43" s="20">
        <v>0</v>
      </c>
      <c r="D43" s="21"/>
      <c r="E43" s="20">
        <v>14093.07</v>
      </c>
      <c r="F43" s="20">
        <f t="shared" si="1"/>
        <v>14093.07</v>
      </c>
    </row>
    <row r="44" spans="1:6" ht="12.75">
      <c r="A44" s="19">
        <v>4437</v>
      </c>
      <c r="B44" s="30" t="s">
        <v>29</v>
      </c>
      <c r="C44" s="20">
        <v>0</v>
      </c>
      <c r="D44" s="21"/>
      <c r="E44" s="20">
        <v>600</v>
      </c>
      <c r="F44" s="20">
        <f t="shared" si="1"/>
        <v>600</v>
      </c>
    </row>
    <row r="45" spans="1:6" ht="12.75">
      <c r="A45" s="57">
        <v>4747</v>
      </c>
      <c r="B45" s="24" t="s">
        <v>44</v>
      </c>
      <c r="C45" s="58">
        <v>0</v>
      </c>
      <c r="D45" s="63"/>
      <c r="E45" s="58">
        <v>100</v>
      </c>
      <c r="F45" s="58">
        <f t="shared" si="1"/>
        <v>100</v>
      </c>
    </row>
    <row r="46" spans="1:6" ht="12.75">
      <c r="A46" s="23"/>
      <c r="B46" s="51" t="s">
        <v>45</v>
      </c>
      <c r="C46" s="49"/>
      <c r="D46" s="50"/>
      <c r="E46" s="49"/>
      <c r="F46" s="49">
        <f t="shared" si="1"/>
        <v>0</v>
      </c>
    </row>
    <row r="47" spans="1:6" ht="13.5" thickBot="1">
      <c r="A47" s="72">
        <v>4757</v>
      </c>
      <c r="B47" s="30" t="s">
        <v>34</v>
      </c>
      <c r="C47" s="73">
        <v>0</v>
      </c>
      <c r="D47" s="21"/>
      <c r="E47" s="73">
        <v>200</v>
      </c>
      <c r="F47" s="73">
        <f t="shared" si="1"/>
        <v>200</v>
      </c>
    </row>
    <row r="48" spans="1:6" ht="13.5" thickBot="1">
      <c r="A48" s="40">
        <v>851</v>
      </c>
      <c r="B48" s="40" t="s">
        <v>52</v>
      </c>
      <c r="C48" s="32">
        <f>SUM(C49)</f>
        <v>0</v>
      </c>
      <c r="D48" s="32">
        <f>SUM(D49)</f>
        <v>0</v>
      </c>
      <c r="E48" s="32">
        <f>SUM(E49)</f>
        <v>567949.69</v>
      </c>
      <c r="F48" s="32">
        <f>SUM(F49)</f>
        <v>567949.69</v>
      </c>
    </row>
    <row r="49" spans="1:6" ht="12.75">
      <c r="A49" s="33">
        <v>85111</v>
      </c>
      <c r="B49" s="34" t="s">
        <v>61</v>
      </c>
      <c r="C49" s="35">
        <f>SUM(C50)</f>
        <v>0</v>
      </c>
      <c r="D49" s="64">
        <f>SUM(D50)</f>
        <v>0</v>
      </c>
      <c r="E49" s="35">
        <f>SUM(E50)</f>
        <v>567949.69</v>
      </c>
      <c r="F49" s="62">
        <f t="shared" si="1"/>
        <v>567949.69</v>
      </c>
    </row>
    <row r="50" spans="1:6" ht="12.75">
      <c r="A50" s="57">
        <v>6220</v>
      </c>
      <c r="B50" s="24" t="s">
        <v>63</v>
      </c>
      <c r="C50" s="60">
        <v>0</v>
      </c>
      <c r="D50" s="59">
        <v>0</v>
      </c>
      <c r="E50" s="58">
        <v>567949.69</v>
      </c>
      <c r="F50" s="60">
        <f t="shared" si="1"/>
        <v>567949.69</v>
      </c>
    </row>
    <row r="51" spans="1:6" ht="12.75">
      <c r="A51" s="57"/>
      <c r="B51" s="24" t="s">
        <v>53</v>
      </c>
      <c r="C51" s="60"/>
      <c r="D51" s="59"/>
      <c r="E51" s="58"/>
      <c r="F51" s="60"/>
    </row>
    <row r="52" spans="1:6" ht="13.5" thickBot="1">
      <c r="A52" s="23"/>
      <c r="B52" s="51" t="s">
        <v>54</v>
      </c>
      <c r="C52" s="39"/>
      <c r="D52" s="48"/>
      <c r="E52" s="49"/>
      <c r="F52" s="39"/>
    </row>
    <row r="53" spans="1:6" s="22" customFormat="1" ht="13.5" thickBot="1">
      <c r="A53" s="40">
        <v>853</v>
      </c>
      <c r="B53" s="40" t="s">
        <v>35</v>
      </c>
      <c r="C53" s="32">
        <f>SUM(C54)</f>
        <v>67122.84</v>
      </c>
      <c r="D53" s="32">
        <f>SUM(D54)</f>
        <v>0</v>
      </c>
      <c r="E53" s="32">
        <f>SUM(E54)</f>
        <v>977.5500000000001</v>
      </c>
      <c r="F53" s="32">
        <f>SUM(C53-D53+E53)</f>
        <v>68100.39</v>
      </c>
    </row>
    <row r="54" spans="1:6" s="22" customFormat="1" ht="12.75">
      <c r="A54" s="36">
        <v>85395</v>
      </c>
      <c r="B54" s="38" t="s">
        <v>39</v>
      </c>
      <c r="C54" s="37">
        <f>SUM(C55:C60)</f>
        <v>67122.84</v>
      </c>
      <c r="D54" s="37">
        <f>SUM(D55:D60)</f>
        <v>0</v>
      </c>
      <c r="E54" s="37">
        <f>SUM(E55:E60)</f>
        <v>977.5500000000001</v>
      </c>
      <c r="F54" s="60">
        <f aca="true" t="shared" si="2" ref="F54:F60">SUM(C54-D54+E54)</f>
        <v>68100.39</v>
      </c>
    </row>
    <row r="55" spans="1:6" s="22" customFormat="1" ht="12.75">
      <c r="A55" s="23">
        <v>4018</v>
      </c>
      <c r="B55" s="30" t="s">
        <v>25</v>
      </c>
      <c r="C55" s="39">
        <v>47157.91</v>
      </c>
      <c r="D55" s="39"/>
      <c r="E55" s="39">
        <v>625.36</v>
      </c>
      <c r="F55" s="75">
        <f t="shared" si="2"/>
        <v>47783.270000000004</v>
      </c>
    </row>
    <row r="56" spans="1:6" s="22" customFormat="1" ht="12.75">
      <c r="A56" s="23">
        <v>4019</v>
      </c>
      <c r="B56" s="30" t="s">
        <v>25</v>
      </c>
      <c r="C56" s="39">
        <v>8321.57</v>
      </c>
      <c r="D56" s="39"/>
      <c r="E56" s="39">
        <v>105.12</v>
      </c>
      <c r="F56" s="60">
        <f t="shared" si="2"/>
        <v>8426.69</v>
      </c>
    </row>
    <row r="57" spans="1:6" s="22" customFormat="1" ht="12.75">
      <c r="A57" s="23">
        <v>4118</v>
      </c>
      <c r="B57" s="47" t="s">
        <v>27</v>
      </c>
      <c r="C57" s="39">
        <v>8569.83</v>
      </c>
      <c r="D57" s="39"/>
      <c r="E57" s="39">
        <v>177.51</v>
      </c>
      <c r="F57" s="75">
        <f t="shared" si="2"/>
        <v>8747.34</v>
      </c>
    </row>
    <row r="58" spans="1:6" s="22" customFormat="1" ht="12.75">
      <c r="A58" s="23">
        <v>4119</v>
      </c>
      <c r="B58" s="47" t="s">
        <v>27</v>
      </c>
      <c r="C58" s="39">
        <v>1512.51</v>
      </c>
      <c r="D58" s="39"/>
      <c r="E58" s="39">
        <v>36.61</v>
      </c>
      <c r="F58" s="60">
        <f t="shared" si="2"/>
        <v>1549.12</v>
      </c>
    </row>
    <row r="59" spans="1:6" s="22" customFormat="1" ht="12.75">
      <c r="A59" s="23">
        <v>4128</v>
      </c>
      <c r="B59" s="47" t="s">
        <v>55</v>
      </c>
      <c r="C59" s="39">
        <v>1326.98</v>
      </c>
      <c r="D59" s="39"/>
      <c r="E59" s="74">
        <v>27.71</v>
      </c>
      <c r="F59" s="75">
        <f t="shared" si="2"/>
        <v>1354.69</v>
      </c>
    </row>
    <row r="60" spans="1:6" s="22" customFormat="1" ht="13.5" thickBot="1">
      <c r="A60" s="23">
        <v>4129</v>
      </c>
      <c r="B60" s="47" t="s">
        <v>55</v>
      </c>
      <c r="C60" s="39">
        <v>234.04</v>
      </c>
      <c r="D60" s="20">
        <v>0</v>
      </c>
      <c r="E60" s="74">
        <v>5.24</v>
      </c>
      <c r="F60" s="60">
        <f t="shared" si="2"/>
        <v>239.28</v>
      </c>
    </row>
    <row r="61" spans="1:6" s="22" customFormat="1" ht="13.5" thickBot="1">
      <c r="A61" s="40">
        <v>854</v>
      </c>
      <c r="B61" s="40" t="s">
        <v>38</v>
      </c>
      <c r="C61" s="32">
        <f>SUM(C62)</f>
        <v>50000</v>
      </c>
      <c r="D61" s="32">
        <f>SUM(D62)</f>
        <v>40000</v>
      </c>
      <c r="E61" s="32">
        <f>SUM(E62)</f>
        <v>0</v>
      </c>
      <c r="F61" s="32">
        <f>SUM(C61-D61+E61)</f>
        <v>10000</v>
      </c>
    </row>
    <row r="62" spans="1:6" s="22" customFormat="1" ht="12.75">
      <c r="A62" s="33">
        <v>85415</v>
      </c>
      <c r="B62" s="61" t="s">
        <v>56</v>
      </c>
      <c r="C62" s="35">
        <f>SUM(C63:C63)</f>
        <v>50000</v>
      </c>
      <c r="D62" s="35">
        <f>SUM(D63:D63)</f>
        <v>40000</v>
      </c>
      <c r="E62" s="35">
        <f>SUM(E63:E63)</f>
        <v>0</v>
      </c>
      <c r="F62" s="68">
        <f>SUM(C62-D62+E62)</f>
        <v>10000</v>
      </c>
    </row>
    <row r="63" spans="1:6" s="22" customFormat="1" ht="13.5" thickBot="1">
      <c r="A63" s="23">
        <v>3240</v>
      </c>
      <c r="B63" s="51" t="s">
        <v>57</v>
      </c>
      <c r="C63" s="49">
        <v>50000</v>
      </c>
      <c r="D63" s="50">
        <v>40000</v>
      </c>
      <c r="E63" s="49"/>
      <c r="F63" s="49">
        <f>SUM(C63-D63+E63)</f>
        <v>10000</v>
      </c>
    </row>
    <row r="64" spans="1:6" s="24" customFormat="1" ht="15.75" customHeight="1" thickBot="1">
      <c r="A64" s="81" t="s">
        <v>15</v>
      </c>
      <c r="B64" s="82"/>
      <c r="C64" s="69" t="s">
        <v>16</v>
      </c>
      <c r="D64" s="70">
        <f>SUM(D14,D19,D28,D48,D53,D61)</f>
        <v>97396.2</v>
      </c>
      <c r="E64" s="70">
        <f>SUM(E14,E19,E28,E48,E53,E61)</f>
        <v>746063.25</v>
      </c>
      <c r="F64" s="71" t="s">
        <v>16</v>
      </c>
    </row>
    <row r="65" spans="2:5" s="22" customFormat="1" ht="12.75">
      <c r="B65" s="25" t="s">
        <v>19</v>
      </c>
      <c r="C65" s="26" t="s">
        <v>21</v>
      </c>
      <c r="D65" s="55">
        <v>97396.2</v>
      </c>
      <c r="E65" s="56">
        <v>178113.56</v>
      </c>
    </row>
    <row r="66" spans="2:5" s="27" customFormat="1" ht="13.5" thickBot="1">
      <c r="B66" s="28" t="s">
        <v>20</v>
      </c>
      <c r="C66" s="29" t="s">
        <v>21</v>
      </c>
      <c r="D66" s="44" t="s">
        <v>28</v>
      </c>
      <c r="E66" s="45">
        <v>567949.69</v>
      </c>
    </row>
    <row r="67" ht="12.75">
      <c r="B67" t="s">
        <v>18</v>
      </c>
    </row>
  </sheetData>
  <mergeCells count="7">
    <mergeCell ref="A64:B64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2009-12-18T10:24:40Z</cp:lastPrinted>
  <dcterms:created xsi:type="dcterms:W3CDTF">2006-02-10T11:32:31Z</dcterms:created>
  <dcterms:modified xsi:type="dcterms:W3CDTF">2010-01-27T13:06:47Z</dcterms:modified>
  <cp:category/>
  <cp:version/>
  <cp:contentType/>
  <cp:contentStatus/>
</cp:coreProperties>
</file>