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<sst xmlns="http://schemas.openxmlformats.org/spreadsheetml/2006/main" count="62" uniqueCount="55">
  <si>
    <t>Rozdział</t>
  </si>
  <si>
    <t>Dział</t>
  </si>
  <si>
    <t>Wyszczególnienie</t>
  </si>
  <si>
    <t>Plan</t>
  </si>
  <si>
    <t>dotychczasowy</t>
  </si>
  <si>
    <t>Zmiany w planie</t>
  </si>
  <si>
    <t>zmniejszenia</t>
  </si>
  <si>
    <t>zwiększenia</t>
  </si>
  <si>
    <t>po zmianach</t>
  </si>
  <si>
    <t>1.</t>
  </si>
  <si>
    <t>2.</t>
  </si>
  <si>
    <t>3.</t>
  </si>
  <si>
    <t>4.</t>
  </si>
  <si>
    <t>5.</t>
  </si>
  <si>
    <t>6.</t>
  </si>
  <si>
    <t>Razem</t>
  </si>
  <si>
    <t>X</t>
  </si>
  <si>
    <t>Paragraf</t>
  </si>
  <si>
    <t>Bezpieczeństwo publiczne i ochrona przeciwpożarowa</t>
  </si>
  <si>
    <t>Komendy powiatowe Państwowej Straży Pożarnej</t>
  </si>
  <si>
    <t>Sporz.Wiesława Samsel</t>
  </si>
  <si>
    <t>ZMIANY PLANU WYDATKÓW BUDŻETU POWIATU NA 2009 ROK</t>
  </si>
  <si>
    <t>z tego: wydatki bieżące w wysokości</t>
  </si>
  <si>
    <t>wydatki majątkowe w wysokości</t>
  </si>
  <si>
    <t>x</t>
  </si>
  <si>
    <t>-</t>
  </si>
  <si>
    <t xml:space="preserve">                                                   Załącznik nr 3</t>
  </si>
  <si>
    <t xml:space="preserve">                                                   do Uchwały Nr  138/09</t>
  </si>
  <si>
    <t xml:space="preserve">                                                    Zarządu Powiatu w Nidzicy</t>
  </si>
  <si>
    <t>z dnia 19.05.2009 r.</t>
  </si>
  <si>
    <t>Transport i łączność</t>
  </si>
  <si>
    <t>Drogi publiczne powiatowe</t>
  </si>
  <si>
    <t>Administracja publiczna</t>
  </si>
  <si>
    <t>Komisje poborowe</t>
  </si>
  <si>
    <t>Oświata i wychowanie</t>
  </si>
  <si>
    <t xml:space="preserve">Centra kształcenia ustawicznego i praktycznego oraz ośrodki </t>
  </si>
  <si>
    <t>dokształcania zawodowego</t>
  </si>
  <si>
    <t>Pomoc społeczna</t>
  </si>
  <si>
    <t>Powiatowe centra pomocy rodzinie</t>
  </si>
  <si>
    <t>Pozostałe podatki na rzecz budżetów jednostek samorządu terytorialnego</t>
  </si>
  <si>
    <t>Opłaty na rzecz budżetów jednostek samorządu terytorialnego</t>
  </si>
  <si>
    <t>Wynagrodzenia bezosobowe</t>
  </si>
  <si>
    <t>Zakup usług pozostałych</t>
  </si>
  <si>
    <t>Zakup materiałów i wyposażenia</t>
  </si>
  <si>
    <t>Wydatki na zakupy inwestycyjne jednostek budżetowych</t>
  </si>
  <si>
    <t>Zakup usług remontowych</t>
  </si>
  <si>
    <t>Zakup energii</t>
  </si>
  <si>
    <t>Opłaty z tytułu zakupu usług telekomunikacyjnych telefonii stacjonarnej</t>
  </si>
  <si>
    <t>Odpisy na zakładowy fundusz świadczeń socjalnych</t>
  </si>
  <si>
    <t xml:space="preserve">Zakup materiałów papierniczych do sprzętu drukarskiego i urządzeń </t>
  </si>
  <si>
    <t>kserograficznych</t>
  </si>
  <si>
    <t>Licea ogólnokształcące</t>
  </si>
  <si>
    <t>Dokształcanie i doskonalenie nauczycieli</t>
  </si>
  <si>
    <t xml:space="preserve">Podróże służbowe krajowe </t>
  </si>
  <si>
    <t>Szkolenia pracowników niebędących członkami korpusu służby cywilnej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</si>
</sst>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</numFmts>
  <fonts count="1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15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6" xfId="0" applyFont="1" applyBorder="1" applyAlignment="1">
      <alignment horizontal="center"/>
    </xf>
    <xf numFmtId="43" fontId="1" fillId="0" borderId="2" xfId="0" applyNumberFormat="1" applyFont="1" applyBorder="1" applyAlignment="1">
      <alignment horizontal="center"/>
    </xf>
    <xf numFmtId="43" fontId="2" fillId="0" borderId="16" xfId="15" applyNumberFormat="1" applyFont="1" applyBorder="1" applyAlignment="1">
      <alignment/>
    </xf>
    <xf numFmtId="43" fontId="4" fillId="0" borderId="10" xfId="15" applyNumberFormat="1" applyFont="1" applyBorder="1" applyAlignment="1">
      <alignment/>
    </xf>
    <xf numFmtId="43" fontId="4" fillId="0" borderId="3" xfId="15" applyNumberFormat="1" applyFon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21" xfId="0" applyBorder="1" applyAlignment="1">
      <alignment horizontal="right"/>
    </xf>
    <xf numFmtId="0" fontId="4" fillId="0" borderId="0" xfId="0" applyFont="1" applyBorder="1" applyAlignment="1">
      <alignment/>
    </xf>
    <xf numFmtId="43" fontId="4" fillId="0" borderId="0" xfId="15" applyNumberFormat="1" applyFont="1" applyBorder="1" applyAlignment="1">
      <alignment/>
    </xf>
    <xf numFmtId="0" fontId="4" fillId="0" borderId="22" xfId="0" applyFont="1" applyBorder="1" applyAlignment="1">
      <alignment/>
    </xf>
    <xf numFmtId="43" fontId="4" fillId="0" borderId="22" xfId="15" applyNumberFormat="1" applyFont="1" applyBorder="1" applyAlignment="1">
      <alignment/>
    </xf>
    <xf numFmtId="0" fontId="4" fillId="0" borderId="6" xfId="0" applyFont="1" applyBorder="1" applyAlignment="1">
      <alignment horizontal="center"/>
    </xf>
    <xf numFmtId="43" fontId="4" fillId="0" borderId="6" xfId="15" applyNumberFormat="1" applyFont="1" applyBorder="1" applyAlignment="1">
      <alignment/>
    </xf>
    <xf numFmtId="43" fontId="1" fillId="0" borderId="1" xfId="0" applyNumberFormat="1" applyFont="1" applyBorder="1" applyAlignment="1">
      <alignment horizontal="center"/>
    </xf>
    <xf numFmtId="43" fontId="2" fillId="0" borderId="15" xfId="15" applyNumberFormat="1" applyFont="1" applyBorder="1" applyAlignment="1">
      <alignment/>
    </xf>
    <xf numFmtId="0" fontId="2" fillId="0" borderId="22" xfId="0" applyFont="1" applyBorder="1" applyAlignment="1">
      <alignment/>
    </xf>
    <xf numFmtId="43" fontId="2" fillId="0" borderId="22" xfId="15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43" fontId="2" fillId="0" borderId="10" xfId="15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43" fontId="1" fillId="0" borderId="18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43" fontId="4" fillId="0" borderId="16" xfId="15" applyNumberFormat="1" applyFont="1" applyBorder="1" applyAlignment="1">
      <alignment/>
    </xf>
    <xf numFmtId="43" fontId="4" fillId="0" borderId="15" xfId="15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43" fontId="2" fillId="0" borderId="3" xfId="15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43" fontId="4" fillId="0" borderId="23" xfId="15" applyNumberFormat="1" applyFont="1" applyBorder="1" applyAlignment="1">
      <alignment/>
    </xf>
    <xf numFmtId="43" fontId="6" fillId="2" borderId="3" xfId="15" applyNumberFormat="1" applyFont="1" applyFill="1" applyBorder="1" applyAlignment="1">
      <alignment horizontal="center"/>
    </xf>
    <xf numFmtId="43" fontId="1" fillId="2" borderId="3" xfId="15" applyNumberFormat="1" applyFont="1" applyFill="1" applyBorder="1" applyAlignment="1">
      <alignment/>
    </xf>
    <xf numFmtId="43" fontId="6" fillId="2" borderId="6" xfId="15" applyNumberFormat="1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6" xfId="0" applyFont="1" applyBorder="1" applyAlignment="1">
      <alignment/>
    </xf>
    <xf numFmtId="4" fontId="0" fillId="0" borderId="24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0" fontId="6" fillId="2" borderId="25" xfId="0" applyFont="1" applyFill="1" applyBorder="1" applyAlignment="1">
      <alignment horizontal="right"/>
    </xf>
    <xf numFmtId="0" fontId="0" fillId="0" borderId="26" xfId="0" applyBorder="1" applyAlignment="1">
      <alignment horizontal="righ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/>
    </xf>
    <xf numFmtId="0" fontId="2" fillId="0" borderId="3" xfId="0" applyFont="1" applyBorder="1" applyAlignment="1">
      <alignment/>
    </xf>
    <xf numFmtId="43" fontId="9" fillId="0" borderId="16" xfId="15" applyNumberFormat="1" applyFont="1" applyBorder="1" applyAlignment="1">
      <alignment/>
    </xf>
    <xf numFmtId="43" fontId="2" fillId="0" borderId="7" xfId="15" applyNumberFormat="1" applyFont="1" applyBorder="1" applyAlignment="1">
      <alignment/>
    </xf>
    <xf numFmtId="43" fontId="1" fillId="0" borderId="29" xfId="0" applyNumberFormat="1" applyFont="1" applyBorder="1" applyAlignment="1">
      <alignment horizontal="center"/>
    </xf>
    <xf numFmtId="43" fontId="4" fillId="0" borderId="30" xfId="15" applyNumberFormat="1" applyFont="1" applyBorder="1" applyAlignment="1">
      <alignment/>
    </xf>
    <xf numFmtId="43" fontId="2" fillId="0" borderId="31" xfId="15" applyNumberFormat="1" applyFont="1" applyBorder="1" applyAlignment="1">
      <alignment/>
    </xf>
    <xf numFmtId="43" fontId="1" fillId="0" borderId="18" xfId="15" applyNumberFormat="1" applyFont="1" applyBorder="1" applyAlignment="1">
      <alignment/>
    </xf>
    <xf numFmtId="43" fontId="9" fillId="0" borderId="3" xfId="15" applyNumberFormat="1" applyFont="1" applyBorder="1" applyAlignment="1">
      <alignment/>
    </xf>
    <xf numFmtId="43" fontId="4" fillId="0" borderId="21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22">
      <selection activeCell="C50" sqref="C50"/>
    </sheetView>
  </sheetViews>
  <sheetFormatPr defaultColWidth="9.140625" defaultRowHeight="12.75"/>
  <cols>
    <col min="2" max="2" width="56.8515625" style="0" customWidth="1"/>
    <col min="3" max="3" width="16.28125" style="0" customWidth="1"/>
    <col min="4" max="4" width="15.421875" style="0" customWidth="1"/>
    <col min="5" max="5" width="15.7109375" style="0" customWidth="1"/>
    <col min="6" max="6" width="15.28125" style="0" customWidth="1"/>
  </cols>
  <sheetData>
    <row r="1" spans="4:6" ht="12.75">
      <c r="D1" s="72" t="s">
        <v>26</v>
      </c>
      <c r="E1" s="72"/>
      <c r="F1" s="72"/>
    </row>
    <row r="2" spans="4:6" ht="12.75">
      <c r="D2" s="72" t="s">
        <v>27</v>
      </c>
      <c r="E2" s="72"/>
      <c r="F2" s="72"/>
    </row>
    <row r="3" spans="4:6" ht="12.75">
      <c r="D3" s="72" t="s">
        <v>28</v>
      </c>
      <c r="E3" s="72"/>
      <c r="F3" s="72"/>
    </row>
    <row r="4" spans="4:6" ht="12.75">
      <c r="D4" s="72" t="s">
        <v>29</v>
      </c>
      <c r="E4" s="72"/>
      <c r="F4" s="72"/>
    </row>
    <row r="5" spans="4:6" ht="12.75">
      <c r="D5" s="21"/>
      <c r="E5" s="21"/>
      <c r="F5" s="21"/>
    </row>
    <row r="6" spans="1:6" ht="15.75" customHeight="1">
      <c r="A6" s="73" t="s">
        <v>21</v>
      </c>
      <c r="B6" s="73"/>
      <c r="C6" s="73"/>
      <c r="D6" s="73"/>
      <c r="E6" s="73"/>
      <c r="F6" s="73"/>
    </row>
    <row r="7" spans="1:6" ht="13.5" thickBot="1">
      <c r="A7" s="13"/>
      <c r="B7" s="13"/>
      <c r="C7" s="13"/>
      <c r="D7" s="13"/>
      <c r="E7" s="13"/>
      <c r="F7" s="13"/>
    </row>
    <row r="8" spans="1:6" ht="12.75" hidden="1">
      <c r="A8" s="13"/>
      <c r="B8" s="13"/>
      <c r="C8" s="13"/>
      <c r="D8" s="13"/>
      <c r="E8" s="13"/>
      <c r="F8" s="13"/>
    </row>
    <row r="9" ht="13.5" hidden="1" thickBot="1"/>
    <row r="10" spans="1:6" ht="12.75">
      <c r="A10" s="3" t="s">
        <v>1</v>
      </c>
      <c r="B10" s="2"/>
      <c r="C10" s="10" t="s">
        <v>3</v>
      </c>
      <c r="D10" s="70" t="s">
        <v>5</v>
      </c>
      <c r="E10" s="71"/>
      <c r="F10" s="3" t="s">
        <v>3</v>
      </c>
    </row>
    <row r="11" spans="1:6" ht="12.75">
      <c r="A11" s="4" t="s">
        <v>0</v>
      </c>
      <c r="B11" s="1" t="s">
        <v>2</v>
      </c>
      <c r="C11" s="8" t="s">
        <v>4</v>
      </c>
      <c r="D11" s="19" t="s">
        <v>6</v>
      </c>
      <c r="E11" s="16" t="s">
        <v>7</v>
      </c>
      <c r="F11" s="4" t="s">
        <v>8</v>
      </c>
    </row>
    <row r="12" spans="1:6" ht="13.5" thickBot="1">
      <c r="A12" s="4" t="s">
        <v>17</v>
      </c>
      <c r="B12" s="1"/>
      <c r="C12" s="8"/>
      <c r="D12" s="20"/>
      <c r="E12" s="17"/>
      <c r="F12" s="11"/>
    </row>
    <row r="13" spans="1:6" ht="13.5" thickBot="1">
      <c r="A13" s="5" t="s">
        <v>9</v>
      </c>
      <c r="B13" s="6" t="s">
        <v>10</v>
      </c>
      <c r="C13" s="5" t="s">
        <v>11</v>
      </c>
      <c r="D13" s="9" t="s">
        <v>12</v>
      </c>
      <c r="E13" s="18" t="s">
        <v>13</v>
      </c>
      <c r="F13" s="7" t="s">
        <v>14</v>
      </c>
    </row>
    <row r="14" spans="1:6" ht="12.75">
      <c r="A14" s="3">
        <v>600</v>
      </c>
      <c r="B14" s="23" t="s">
        <v>30</v>
      </c>
      <c r="C14" s="25">
        <f>SUM(C15)</f>
        <v>2122061</v>
      </c>
      <c r="D14" s="25">
        <f>SUM(D15)</f>
        <v>759</v>
      </c>
      <c r="E14" s="41">
        <f>SUM(E15)</f>
        <v>759</v>
      </c>
      <c r="F14" s="25">
        <f>SUM(F15)</f>
        <v>6794</v>
      </c>
    </row>
    <row r="15" spans="1:6" ht="12.75">
      <c r="A15" s="24">
        <v>60014</v>
      </c>
      <c r="B15" s="22" t="s">
        <v>31</v>
      </c>
      <c r="C15" s="26">
        <f>SUM(C16:C223)</f>
        <v>2122061</v>
      </c>
      <c r="D15" s="26">
        <f>SUM(D16:D17)</f>
        <v>759</v>
      </c>
      <c r="E15" s="42">
        <f>SUM(E16:E17)</f>
        <v>759</v>
      </c>
      <c r="F15" s="26">
        <f>SUM(F16:F17)</f>
        <v>6794</v>
      </c>
    </row>
    <row r="16" spans="1:6" ht="12.75">
      <c r="A16" s="50">
        <v>4500</v>
      </c>
      <c r="B16" s="51" t="s">
        <v>39</v>
      </c>
      <c r="C16" s="52">
        <v>2200</v>
      </c>
      <c r="D16" s="52">
        <v>759</v>
      </c>
      <c r="E16" s="53"/>
      <c r="F16" s="52">
        <f>SUM(C16-D16+E16)</f>
        <v>1441</v>
      </c>
    </row>
    <row r="17" spans="1:6" ht="13.5" thickBot="1">
      <c r="A17" s="15">
        <v>4520</v>
      </c>
      <c r="B17" s="35" t="s">
        <v>40</v>
      </c>
      <c r="C17" s="28">
        <v>4594</v>
      </c>
      <c r="D17" s="40"/>
      <c r="E17" s="36">
        <v>759</v>
      </c>
      <c r="F17" s="40">
        <f>SUM(C17-D17+E17)</f>
        <v>5353</v>
      </c>
    </row>
    <row r="18" spans="1:6" ht="12.75">
      <c r="A18" s="3">
        <v>750</v>
      </c>
      <c r="B18" s="23" t="s">
        <v>32</v>
      </c>
      <c r="C18" s="25">
        <f>SUM(C19)</f>
        <v>13400</v>
      </c>
      <c r="D18" s="41">
        <f>SUM(D19)</f>
        <v>1856</v>
      </c>
      <c r="E18" s="25">
        <f>SUM(E19)</f>
        <v>1856</v>
      </c>
      <c r="F18" s="25">
        <f>SUM(F19)</f>
        <v>13400</v>
      </c>
    </row>
    <row r="19" spans="1:6" ht="12.75">
      <c r="A19" s="24">
        <v>75045</v>
      </c>
      <c r="B19" s="22" t="s">
        <v>33</v>
      </c>
      <c r="C19" s="26">
        <f>SUM(C20:C22)</f>
        <v>13400</v>
      </c>
      <c r="D19" s="26">
        <f>SUM(D20:D22)</f>
        <v>1856</v>
      </c>
      <c r="E19" s="26">
        <f>SUM(E20:E22)</f>
        <v>1856</v>
      </c>
      <c r="F19" s="26">
        <f>SUM(F20:F22)</f>
        <v>13400</v>
      </c>
    </row>
    <row r="20" spans="1:6" ht="12.75">
      <c r="A20" s="50">
        <v>4170</v>
      </c>
      <c r="B20" s="51" t="s">
        <v>41</v>
      </c>
      <c r="C20" s="52">
        <v>10400</v>
      </c>
      <c r="D20" s="53">
        <v>1256</v>
      </c>
      <c r="E20" s="52"/>
      <c r="F20" s="52">
        <f>SUM(C20-D20+E20)</f>
        <v>9144</v>
      </c>
    </row>
    <row r="21" spans="1:6" ht="12.75">
      <c r="A21" s="50">
        <v>4210</v>
      </c>
      <c r="B21" s="51" t="s">
        <v>43</v>
      </c>
      <c r="C21" s="52">
        <v>1000</v>
      </c>
      <c r="D21" s="53">
        <v>600</v>
      </c>
      <c r="E21" s="52"/>
      <c r="F21" s="52">
        <f>SUM(C21-D21+E21)</f>
        <v>400</v>
      </c>
    </row>
    <row r="22" spans="1:6" ht="13.5" thickBot="1">
      <c r="A22" s="15">
        <v>4300</v>
      </c>
      <c r="B22" s="35" t="s">
        <v>42</v>
      </c>
      <c r="C22" s="28">
        <v>2000</v>
      </c>
      <c r="D22" s="36"/>
      <c r="E22" s="28">
        <v>1856</v>
      </c>
      <c r="F22" s="28">
        <f>SUM(C22-D22+E22)</f>
        <v>3856</v>
      </c>
    </row>
    <row r="23" spans="1:6" ht="12.75">
      <c r="A23" s="3">
        <v>754</v>
      </c>
      <c r="B23" s="23" t="s">
        <v>18</v>
      </c>
      <c r="C23" s="25">
        <f aca="true" t="shared" si="0" ref="C23:F24">SUM(C24)</f>
        <v>550000</v>
      </c>
      <c r="D23" s="41">
        <f t="shared" si="0"/>
        <v>0</v>
      </c>
      <c r="E23" s="25">
        <f t="shared" si="0"/>
        <v>18000</v>
      </c>
      <c r="F23" s="25">
        <f t="shared" si="0"/>
        <v>568000</v>
      </c>
    </row>
    <row r="24" spans="1:6" ht="12.75">
      <c r="A24" s="24">
        <v>75411</v>
      </c>
      <c r="B24" s="22" t="s">
        <v>19</v>
      </c>
      <c r="C24" s="26">
        <f t="shared" si="0"/>
        <v>550000</v>
      </c>
      <c r="D24" s="42">
        <f t="shared" si="0"/>
        <v>0</v>
      </c>
      <c r="E24" s="26">
        <f t="shared" si="0"/>
        <v>18000</v>
      </c>
      <c r="F24" s="26">
        <f t="shared" si="0"/>
        <v>568000</v>
      </c>
    </row>
    <row r="25" spans="1:6" ht="13.5" thickBot="1">
      <c r="A25" s="14">
        <v>6060</v>
      </c>
      <c r="B25" s="37" t="s">
        <v>44</v>
      </c>
      <c r="C25" s="27">
        <v>550000</v>
      </c>
      <c r="D25" s="38"/>
      <c r="E25" s="27">
        <v>18000</v>
      </c>
      <c r="F25" s="40">
        <f>SUM(C25-D25+E25)</f>
        <v>568000</v>
      </c>
    </row>
    <row r="26" spans="1:6" ht="12.75">
      <c r="A26" s="48">
        <v>801</v>
      </c>
      <c r="B26" s="74" t="s">
        <v>34</v>
      </c>
      <c r="C26" s="49">
        <f>SUM(C27,C30,C34)</f>
        <v>126137</v>
      </c>
      <c r="D26" s="49">
        <f>SUM(D27,D30,D34)</f>
        <v>13000</v>
      </c>
      <c r="E26" s="78">
        <f>SUM(E27,E30,E34)</f>
        <v>13000</v>
      </c>
      <c r="F26" s="81">
        <f>SUM(C26-D26+E26)</f>
        <v>126137</v>
      </c>
    </row>
    <row r="27" spans="1:6" ht="12.75">
      <c r="A27" s="54">
        <v>80120</v>
      </c>
      <c r="B27" s="75" t="s">
        <v>51</v>
      </c>
      <c r="C27" s="55">
        <f>SUM(C28:C29)</f>
        <v>30220</v>
      </c>
      <c r="D27" s="55">
        <f>SUM(D28:D29)</f>
        <v>0</v>
      </c>
      <c r="E27" s="77">
        <f>SUM(E28:E29)</f>
        <v>12000</v>
      </c>
      <c r="F27" s="52">
        <f>SUM(C27-D27+E27)</f>
        <v>42220</v>
      </c>
    </row>
    <row r="28" spans="1:6" ht="12.75">
      <c r="A28" s="50">
        <v>4210</v>
      </c>
      <c r="B28" s="51" t="s">
        <v>43</v>
      </c>
      <c r="C28" s="52">
        <v>20500</v>
      </c>
      <c r="D28" s="52"/>
      <c r="E28" s="79">
        <v>10000</v>
      </c>
      <c r="F28" s="52">
        <f>SUM(C28-D28+E28)</f>
        <v>30500</v>
      </c>
    </row>
    <row r="29" spans="1:6" ht="12.75">
      <c r="A29" s="50">
        <v>4410</v>
      </c>
      <c r="B29" s="63" t="s">
        <v>53</v>
      </c>
      <c r="C29" s="52">
        <v>9720</v>
      </c>
      <c r="D29" s="52"/>
      <c r="E29" s="79">
        <v>2000</v>
      </c>
      <c r="F29" s="57">
        <f>SUM(C29-D29+E29)</f>
        <v>11720</v>
      </c>
    </row>
    <row r="30" spans="1:6" ht="12.75">
      <c r="A30" s="54">
        <v>80140</v>
      </c>
      <c r="B30" s="45" t="s">
        <v>35</v>
      </c>
      <c r="C30" s="55">
        <f>SUM(C32:C33)</f>
        <v>57844</v>
      </c>
      <c r="D30" s="55">
        <f>SUM(D32:D33)</f>
        <v>1000</v>
      </c>
      <c r="E30" s="77">
        <f>SUM(E32:E33)</f>
        <v>1000</v>
      </c>
      <c r="F30" s="82">
        <f>SUM(C30-D30+E30)</f>
        <v>57844</v>
      </c>
    </row>
    <row r="31" spans="1:6" ht="12.75">
      <c r="A31" s="46"/>
      <c r="B31" s="43" t="s">
        <v>36</v>
      </c>
      <c r="C31" s="47"/>
      <c r="D31" s="44"/>
      <c r="E31" s="80"/>
      <c r="F31" s="47"/>
    </row>
    <row r="32" spans="1:6" ht="12.75">
      <c r="A32" s="50">
        <v>4270</v>
      </c>
      <c r="B32" s="51" t="s">
        <v>45</v>
      </c>
      <c r="C32" s="52">
        <v>5000</v>
      </c>
      <c r="D32" s="53"/>
      <c r="E32" s="79">
        <v>1000</v>
      </c>
      <c r="F32" s="52">
        <f>SUM(C32-D32+E32)</f>
        <v>6000</v>
      </c>
    </row>
    <row r="33" spans="1:6" ht="12.75">
      <c r="A33" s="50">
        <v>4300</v>
      </c>
      <c r="B33" s="51" t="s">
        <v>42</v>
      </c>
      <c r="C33" s="52">
        <v>52844</v>
      </c>
      <c r="D33" s="53">
        <v>1000</v>
      </c>
      <c r="E33" s="79"/>
      <c r="F33" s="52">
        <f>SUM(C33-D33+E33)</f>
        <v>51844</v>
      </c>
    </row>
    <row r="34" spans="1:6" ht="12.75">
      <c r="A34" s="54">
        <v>80146</v>
      </c>
      <c r="B34" s="75" t="s">
        <v>52</v>
      </c>
      <c r="C34" s="55">
        <f>SUM(C35:C36)</f>
        <v>38073</v>
      </c>
      <c r="D34" s="55">
        <f>SUM(D35:D36)</f>
        <v>12000</v>
      </c>
      <c r="E34" s="77">
        <f>SUM(E35:E36)</f>
        <v>0</v>
      </c>
      <c r="F34" s="76">
        <f>SUM(C34-D34+E34)</f>
        <v>26073</v>
      </c>
    </row>
    <row r="35" spans="1:6" ht="12.75">
      <c r="A35" s="50">
        <v>4410</v>
      </c>
      <c r="B35" s="63" t="s">
        <v>53</v>
      </c>
      <c r="C35" s="52">
        <v>12205</v>
      </c>
      <c r="D35" s="53">
        <v>3000</v>
      </c>
      <c r="E35" s="79"/>
      <c r="F35" s="52">
        <f>SUM(C35-D35+E35)</f>
        <v>9205</v>
      </c>
    </row>
    <row r="36" spans="1:6" ht="13.5" thickBot="1">
      <c r="A36" s="50">
        <v>4700</v>
      </c>
      <c r="B36" s="51" t="s">
        <v>54</v>
      </c>
      <c r="C36" s="52">
        <v>25868</v>
      </c>
      <c r="D36" s="53">
        <v>9000</v>
      </c>
      <c r="E36" s="79"/>
      <c r="F36" s="83">
        <f>SUM(C36-D36+E36)</f>
        <v>16868</v>
      </c>
    </row>
    <row r="37" spans="1:6" ht="12.75">
      <c r="A37" s="3">
        <v>852</v>
      </c>
      <c r="B37" s="61" t="s">
        <v>37</v>
      </c>
      <c r="C37" s="25">
        <f>SUM(C38)</f>
        <v>15552</v>
      </c>
      <c r="D37" s="25">
        <f>SUM(D38)</f>
        <v>3237</v>
      </c>
      <c r="E37" s="25">
        <f>SUM(E38)</f>
        <v>3237</v>
      </c>
      <c r="F37" s="25">
        <f>SUM(F38)</f>
        <v>15552</v>
      </c>
    </row>
    <row r="38" spans="1:6" ht="12.75">
      <c r="A38" s="24">
        <v>85218</v>
      </c>
      <c r="B38" s="62" t="s">
        <v>38</v>
      </c>
      <c r="C38" s="26">
        <f>SUM(C39:C43)</f>
        <v>15552</v>
      </c>
      <c r="D38" s="26">
        <f>SUM(D39:D43)</f>
        <v>3237</v>
      </c>
      <c r="E38" s="26">
        <f>SUM(E39:E43)</f>
        <v>3237</v>
      </c>
      <c r="F38" s="26">
        <f>SUM(F39:F43)</f>
        <v>15552</v>
      </c>
    </row>
    <row r="39" spans="1:6" ht="12.75">
      <c r="A39" s="50">
        <v>4260</v>
      </c>
      <c r="B39" s="63" t="s">
        <v>46</v>
      </c>
      <c r="C39" s="52">
        <v>2038</v>
      </c>
      <c r="D39" s="52"/>
      <c r="E39" s="52">
        <v>962</v>
      </c>
      <c r="F39" s="52">
        <f>SUM(C39-D39+E39)</f>
        <v>3000</v>
      </c>
    </row>
    <row r="40" spans="1:6" ht="12.75">
      <c r="A40" s="50">
        <v>4270</v>
      </c>
      <c r="B40" s="63" t="s">
        <v>45</v>
      </c>
      <c r="C40" s="52">
        <v>1556</v>
      </c>
      <c r="D40" s="52"/>
      <c r="E40" s="52">
        <v>1500</v>
      </c>
      <c r="F40" s="52">
        <f>SUM(C40-D40+E40)</f>
        <v>3056</v>
      </c>
    </row>
    <row r="41" spans="1:6" ht="12.75">
      <c r="A41" s="50">
        <v>4370</v>
      </c>
      <c r="B41" s="63" t="s">
        <v>47</v>
      </c>
      <c r="C41" s="52">
        <v>2526</v>
      </c>
      <c r="D41" s="52"/>
      <c r="E41" s="52">
        <v>775</v>
      </c>
      <c r="F41" s="52">
        <f>SUM(C41-D41+E41)</f>
        <v>3301</v>
      </c>
    </row>
    <row r="42" spans="1:6" ht="12.75">
      <c r="A42" s="56">
        <v>4440</v>
      </c>
      <c r="B42" s="64" t="s">
        <v>48</v>
      </c>
      <c r="C42" s="57">
        <v>7933</v>
      </c>
      <c r="D42" s="57">
        <v>2237</v>
      </c>
      <c r="E42" s="57"/>
      <c r="F42" s="57">
        <f>SUM(C42-D42+E42)</f>
        <v>5696</v>
      </c>
    </row>
    <row r="43" spans="1:6" ht="12.75">
      <c r="A43" s="56">
        <v>4740</v>
      </c>
      <c r="B43" s="64" t="s">
        <v>49</v>
      </c>
      <c r="C43" s="57">
        <v>1499</v>
      </c>
      <c r="D43" s="57">
        <v>1000</v>
      </c>
      <c r="E43" s="57"/>
      <c r="F43" s="57">
        <f>SUM(C43-D43+E43)</f>
        <v>499</v>
      </c>
    </row>
    <row r="44" spans="1:6" ht="13.5" thickBot="1">
      <c r="A44" s="39"/>
      <c r="B44" s="65" t="s">
        <v>50</v>
      </c>
      <c r="C44" s="40"/>
      <c r="D44" s="40"/>
      <c r="E44" s="40"/>
      <c r="F44" s="40"/>
    </row>
    <row r="45" spans="1:6" s="12" customFormat="1" ht="15.75" customHeight="1" thickBot="1">
      <c r="A45" s="68" t="s">
        <v>15</v>
      </c>
      <c r="B45" s="69"/>
      <c r="C45" s="58" t="s">
        <v>16</v>
      </c>
      <c r="D45" s="59">
        <f>SUM(D14,D18,D23,D26,D37)</f>
        <v>18852</v>
      </c>
      <c r="E45" s="59">
        <f>SUM(E14,E18,E23,E26,E37)</f>
        <v>36852</v>
      </c>
      <c r="F45" s="60" t="s">
        <v>16</v>
      </c>
    </row>
    <row r="46" spans="2:5" ht="12.75">
      <c r="B46" s="33" t="s">
        <v>22</v>
      </c>
      <c r="C46" s="31" t="s">
        <v>24</v>
      </c>
      <c r="D46" s="30">
        <v>18852</v>
      </c>
      <c r="E46" s="29">
        <v>18852</v>
      </c>
    </row>
    <row r="47" spans="2:5" ht="13.5" thickBot="1">
      <c r="B47" s="34" t="s">
        <v>23</v>
      </c>
      <c r="C47" s="32" t="s">
        <v>24</v>
      </c>
      <c r="D47" s="67" t="s">
        <v>25</v>
      </c>
      <c r="E47" s="66">
        <v>18000</v>
      </c>
    </row>
    <row r="48" ht="12.75">
      <c r="B48" t="s">
        <v>20</v>
      </c>
    </row>
  </sheetData>
  <mergeCells count="7">
    <mergeCell ref="A45:B45"/>
    <mergeCell ref="D10:E10"/>
    <mergeCell ref="D1:F1"/>
    <mergeCell ref="D2:F2"/>
    <mergeCell ref="D3:F3"/>
    <mergeCell ref="D4:F4"/>
    <mergeCell ref="A6:F6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2009-05-20T10:10:57Z</cp:lastPrinted>
  <dcterms:created xsi:type="dcterms:W3CDTF">2006-02-10T11:32:31Z</dcterms:created>
  <dcterms:modified xsi:type="dcterms:W3CDTF">2009-05-20T10:16:52Z</dcterms:modified>
  <cp:category/>
  <cp:version/>
  <cp:contentType/>
  <cp:contentStatus/>
</cp:coreProperties>
</file>