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<sst xmlns="http://schemas.openxmlformats.org/spreadsheetml/2006/main" count="102" uniqueCount="73">
  <si>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w tym:</t>
  </si>
  <si>
    <t>z tego:</t>
  </si>
  <si>
    <t>Lp.</t>
  </si>
  <si>
    <t>Planowane wydatki</t>
  </si>
  <si>
    <t>2009 r.</t>
  </si>
  <si>
    <t>2010 r.</t>
  </si>
  <si>
    <t>x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</si>
  <si>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</si>
  <si>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</si>
  <si>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</si>
  <si>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</si>
  <si>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</si>
  <si>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</si>
  <si>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</si>
  <si>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</si>
  <si>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</si>
  <si>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</si>
  <si>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</si>
  <si>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</si>
  <si>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</si>
  <si>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</si>
  <si>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</si>
  <si>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</si>
  <si>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</si>
  <si>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</si>
  <si>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</si>
  <si>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</si>
  <si>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</si>
  <si>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</si>
  <si>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</si>
  <si>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</si>
  <si>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</si>
  <si>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</si>
  <si>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</si>
  <si>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</si>
  <si>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</si>
  <si>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</si>
  <si>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</si>
  <si>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</si>
  <si>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</si>
  <si>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</si>
  <si>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</si>
  <si>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</si>
  <si>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</si>
  <si>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</si>
  <si>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</si>
  <si>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</si>
  <si>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</si>
  <si>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</si>
  <si>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</si>
  <si>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Regionalny Program Operacyjny Warmia i Mazury na lata 2007-2013.        Infrastruktura transportowa regionalna i lokalna.        Rozbudowa i modernizacja infrastruktury transportowej warunkujacej rozwój regionalny.    Przebudowa dróg powiatowych na odcinku Lipowo Kurkowskie-Łyna-Nidzica wraz z oprac.projektu budowlanego ETAP I</t>
  </si>
  <si>
    <t>4018,4019,4118</t>
  </si>
  <si>
    <t>4119,4128,4129</t>
  </si>
  <si>
    <t>4308,4309,4708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</si>
  <si>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</si>
  <si>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2010r.</t>
  </si>
  <si>
    <t>2011 r.</t>
  </si>
  <si>
    <t>z tego: 2009 r.</t>
  </si>
  <si>
    <t>2012 r.</t>
  </si>
  <si>
    <t>2012r.</t>
  </si>
  <si>
    <t>Priorytet:IX</t>
  </si>
  <si>
    <t>Działanie:9.2</t>
  </si>
  <si>
    <t>4118,4119,4128</t>
  </si>
  <si>
    <t>4129,4178,4179</t>
  </si>
  <si>
    <t>4218,4219,4228,</t>
  </si>
  <si>
    <t>4229,4248,4249,</t>
  </si>
  <si>
    <t>4308,4309,4748</t>
  </si>
  <si>
    <t>4749,4758,4759</t>
  </si>
  <si>
    <t xml:space="preserve">Program Operacyjny Kapitał Ludzki na lata 2007-2013 . Priorytet IX. Rozwój wykształcenia i kompetencji w regionach. Działanie 9.2 Podniesienie atrakcyjności i jakości szkolnictwa zawodowego ,, Samodzielne zakładanie i zarzadzanie firmą.". </t>
  </si>
  <si>
    <t>Załącznik nr 6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</si>
  <si>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</si>
  <si>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do uchwały Rady Powiatu nr …………../09</t>
  </si>
  <si>
    <t>z dnia 25 lutego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</si>
</sst>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7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10" fillId="0" borderId="1" xfId="17" applyNumberFormat="1" applyFont="1" applyBorder="1">
      <alignment/>
      <protection/>
    </xf>
    <xf numFmtId="4" fontId="9" fillId="0" borderId="1" xfId="17" applyNumberFormat="1" applyFont="1" applyBorder="1">
      <alignment/>
      <protection/>
    </xf>
    <xf numFmtId="4" fontId="5" fillId="0" borderId="4" xfId="17" applyNumberFormat="1" applyFont="1" applyBorder="1">
      <alignment/>
      <protection/>
    </xf>
    <xf numFmtId="4" fontId="5" fillId="0" borderId="4" xfId="17" applyNumberFormat="1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3" fontId="5" fillId="0" borderId="3" xfId="17" applyNumberFormat="1" applyFont="1" applyBorder="1" applyAlignment="1">
      <alignment horizontal="center"/>
      <protection/>
    </xf>
    <xf numFmtId="0" fontId="5" fillId="0" borderId="3" xfId="17" applyFont="1" applyBorder="1" applyAlignment="1">
      <alignment horizontal="center"/>
      <protection/>
    </xf>
    <xf numFmtId="0" fontId="5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justify" vertical="top"/>
      <protection/>
    </xf>
    <xf numFmtId="4" fontId="8" fillId="0" borderId="3" xfId="17" applyNumberFormat="1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/>
      <protection/>
    </xf>
    <xf numFmtId="4" fontId="10" fillId="0" borderId="2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">
      <selection activeCell="F69" sqref="F69"/>
    </sheetView>
  </sheetViews>
  <sheetFormatPr defaultColWidth="9.00390625" defaultRowHeight="12.75"/>
  <cols>
    <col min="1" max="1" width="3.625" style="1" customWidth="1"/>
    <col min="2" max="2" width="19.875" style="1" customWidth="1"/>
    <col min="3" max="3" width="13.00390625" style="1" customWidth="1"/>
    <col min="4" max="4" width="10.375" style="1" customWidth="1"/>
    <col min="5" max="5" width="11.375" style="1" customWidth="1"/>
    <col min="6" max="6" width="8.875" style="1" customWidth="1"/>
    <col min="7" max="7" width="9.00390625" style="1" customWidth="1"/>
    <col min="8" max="8" width="8.625" style="1" customWidth="1"/>
    <col min="9" max="9" width="8.75390625" style="1" customWidth="1"/>
    <col min="10" max="11" width="7.75390625" style="1" customWidth="1"/>
    <col min="12" max="12" width="9.75390625" style="1" customWidth="1"/>
    <col min="13" max="14" width="11.75390625" style="1" customWidth="1"/>
    <col min="15" max="15" width="8.25390625" style="1" customWidth="1"/>
    <col min="16" max="16" width="7.875" style="1" customWidth="1"/>
    <col min="17" max="17" width="8.75390625" style="1" customWidth="1"/>
    <col min="18" max="16384" width="10.25390625" style="1" customWidth="1"/>
  </cols>
  <sheetData>
    <row r="1" spans="14:17" ht="11.25">
      <c r="N1" s="10"/>
      <c r="O1" s="42" t="s">
        <v>69</v>
      </c>
      <c r="P1" s="42"/>
      <c r="Q1" s="42"/>
    </row>
    <row r="2" spans="14:17" ht="11.25">
      <c r="N2" s="42" t="s">
        <v>71</v>
      </c>
      <c r="O2" s="42"/>
      <c r="P2" s="42"/>
      <c r="Q2" s="42"/>
    </row>
    <row r="3" spans="14:17" ht="11.25">
      <c r="N3" s="10"/>
      <c r="O3" s="42" t="s">
        <v>72</v>
      </c>
      <c r="P3" s="42"/>
      <c r="Q3" s="42"/>
    </row>
    <row r="4" spans="1:17" ht="10.5" customHeight="1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6" spans="1:17" ht="10.5" customHeight="1">
      <c r="A6" s="37" t="s">
        <v>2</v>
      </c>
      <c r="B6" s="37" t="s">
        <v>8</v>
      </c>
      <c r="C6" s="30" t="s">
        <v>9</v>
      </c>
      <c r="D6" s="30" t="s">
        <v>10</v>
      </c>
      <c r="E6" s="30" t="s">
        <v>11</v>
      </c>
      <c r="F6" s="37" t="s">
        <v>0</v>
      </c>
      <c r="G6" s="37"/>
      <c r="H6" s="37" t="s">
        <v>3</v>
      </c>
      <c r="I6" s="37"/>
      <c r="J6" s="37"/>
      <c r="K6" s="37"/>
      <c r="L6" s="37"/>
      <c r="M6" s="37"/>
      <c r="N6" s="37"/>
      <c r="O6" s="37"/>
      <c r="P6" s="37"/>
      <c r="Q6" s="37"/>
    </row>
    <row r="7" spans="1:17" ht="10.5" customHeight="1">
      <c r="A7" s="37"/>
      <c r="B7" s="37"/>
      <c r="C7" s="30"/>
      <c r="D7" s="30"/>
      <c r="E7" s="30"/>
      <c r="F7" s="30" t="s">
        <v>12</v>
      </c>
      <c r="G7" s="30" t="s">
        <v>13</v>
      </c>
      <c r="H7" s="37" t="s">
        <v>4</v>
      </c>
      <c r="I7" s="37"/>
      <c r="J7" s="37"/>
      <c r="K7" s="37"/>
      <c r="L7" s="37"/>
      <c r="M7" s="37"/>
      <c r="N7" s="37"/>
      <c r="O7" s="37"/>
      <c r="P7" s="37"/>
      <c r="Q7" s="37"/>
    </row>
    <row r="8" spans="1:17" ht="11.25">
      <c r="A8" s="37"/>
      <c r="B8" s="37"/>
      <c r="C8" s="30"/>
      <c r="D8" s="30"/>
      <c r="E8" s="30"/>
      <c r="F8" s="30"/>
      <c r="G8" s="30"/>
      <c r="H8" s="30" t="s">
        <v>14</v>
      </c>
      <c r="I8" s="37" t="s">
        <v>1</v>
      </c>
      <c r="J8" s="37"/>
      <c r="K8" s="37"/>
      <c r="L8" s="37"/>
      <c r="M8" s="37"/>
      <c r="N8" s="37"/>
      <c r="O8" s="37"/>
      <c r="P8" s="37"/>
      <c r="Q8" s="37"/>
    </row>
    <row r="9" spans="1:17" ht="14.25" customHeight="1">
      <c r="A9" s="37"/>
      <c r="B9" s="37"/>
      <c r="C9" s="30"/>
      <c r="D9" s="30"/>
      <c r="E9" s="30"/>
      <c r="F9" s="30"/>
      <c r="G9" s="30"/>
      <c r="H9" s="30"/>
      <c r="I9" s="37" t="s">
        <v>15</v>
      </c>
      <c r="J9" s="37"/>
      <c r="K9" s="37"/>
      <c r="L9" s="37"/>
      <c r="M9" s="37" t="s">
        <v>16</v>
      </c>
      <c r="N9" s="37"/>
      <c r="O9" s="37"/>
      <c r="P9" s="37"/>
      <c r="Q9" s="37"/>
    </row>
    <row r="10" spans="1:17" ht="12.75" customHeight="1">
      <c r="A10" s="37"/>
      <c r="B10" s="37"/>
      <c r="C10" s="30"/>
      <c r="D10" s="30"/>
      <c r="E10" s="30"/>
      <c r="F10" s="30"/>
      <c r="G10" s="30"/>
      <c r="H10" s="30"/>
      <c r="I10" s="30" t="s">
        <v>17</v>
      </c>
      <c r="J10" s="37" t="s">
        <v>18</v>
      </c>
      <c r="K10" s="37"/>
      <c r="L10" s="37"/>
      <c r="M10" s="30" t="s">
        <v>19</v>
      </c>
      <c r="N10" s="30" t="s">
        <v>18</v>
      </c>
      <c r="O10" s="30"/>
      <c r="P10" s="30"/>
      <c r="Q10" s="30"/>
    </row>
    <row r="11" spans="1:17" ht="48" customHeight="1">
      <c r="A11" s="37"/>
      <c r="B11" s="37"/>
      <c r="C11" s="30"/>
      <c r="D11" s="30"/>
      <c r="E11" s="30"/>
      <c r="F11" s="30"/>
      <c r="G11" s="30"/>
      <c r="H11" s="30"/>
      <c r="I11" s="30"/>
      <c r="J11" s="2" t="s">
        <v>20</v>
      </c>
      <c r="K11" s="2" t="s">
        <v>21</v>
      </c>
      <c r="L11" s="2" t="s">
        <v>22</v>
      </c>
      <c r="M11" s="30"/>
      <c r="N11" s="2" t="s">
        <v>23</v>
      </c>
      <c r="O11" s="2" t="s">
        <v>20</v>
      </c>
      <c r="P11" s="2" t="s">
        <v>21</v>
      </c>
      <c r="Q11" s="2" t="s">
        <v>24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25</v>
      </c>
      <c r="C13" s="38" t="s">
        <v>6</v>
      </c>
      <c r="D13" s="38"/>
      <c r="E13" s="18">
        <f>SUM(E18,E28,E38)</f>
        <v>17305302.83</v>
      </c>
      <c r="F13" s="44">
        <f>SUM(F18,F28,F38)</f>
        <v>5647227.75</v>
      </c>
      <c r="G13" s="45">
        <f>SUM(G18,G28,G38)</f>
        <v>11658075.08</v>
      </c>
      <c r="H13" s="45">
        <f>SUM(H18,H28,H38)</f>
        <v>11176337</v>
      </c>
      <c r="I13" s="44">
        <f>SUM(I18,I28,I38)</f>
        <v>3763038</v>
      </c>
      <c r="J13" s="18">
        <f>SUM(J18,J28,J38)</f>
        <v>0</v>
      </c>
      <c r="K13" s="18">
        <f>SUM(K18,K28,K38)</f>
        <v>0</v>
      </c>
      <c r="L13" s="18">
        <f>SUM(L18,L28,L38)</f>
        <v>3763038</v>
      </c>
      <c r="M13" s="18">
        <f>SUM(M18,M28,M38)</f>
        <v>7413299</v>
      </c>
      <c r="N13" s="18">
        <f>SUM(N18,N28,N38)</f>
        <v>0</v>
      </c>
      <c r="O13" s="18">
        <f>SUM(O18,O28,O38)</f>
        <v>0</v>
      </c>
      <c r="P13" s="18">
        <f>SUM(P18,P28,P38)</f>
        <v>0</v>
      </c>
      <c r="Q13" s="44">
        <f>SUM(Q18,Q28,Q38)</f>
        <v>7413299</v>
      </c>
    </row>
    <row r="14" spans="1:17" ht="11.25">
      <c r="A14" s="33" t="s">
        <v>26</v>
      </c>
      <c r="B14" s="7" t="s">
        <v>38</v>
      </c>
      <c r="C14" s="34" t="s">
        <v>50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1.25">
      <c r="A15" s="33"/>
      <c r="B15" s="7" t="s">
        <v>39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11.25">
      <c r="A16" s="33"/>
      <c r="B16" s="7" t="s">
        <v>40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1.25">
      <c r="A17" s="33"/>
      <c r="B17" s="7" t="s">
        <v>28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1.25">
      <c r="A18" s="33"/>
      <c r="B18" s="7" t="s">
        <v>29</v>
      </c>
      <c r="C18" s="7" t="s">
        <v>42</v>
      </c>
      <c r="D18" s="7"/>
      <c r="E18" s="19">
        <v>11171337</v>
      </c>
      <c r="F18" s="20">
        <f>SUM(F19:F21)</f>
        <v>3758038</v>
      </c>
      <c r="G18" s="20">
        <f>SUM(G19:G21)</f>
        <v>7413299</v>
      </c>
      <c r="H18" s="22">
        <f>SUM(H20)</f>
        <v>11171337</v>
      </c>
      <c r="I18" s="20">
        <f>SUM(I20)</f>
        <v>3758038</v>
      </c>
      <c r="J18" s="20">
        <f>SUM(J20)</f>
        <v>0</v>
      </c>
      <c r="K18" s="19"/>
      <c r="L18" s="20">
        <f>SUM(L20)</f>
        <v>3758038</v>
      </c>
      <c r="M18" s="20">
        <f>SUM(M20)</f>
        <v>7413299</v>
      </c>
      <c r="N18" s="7"/>
      <c r="O18" s="7"/>
      <c r="P18" s="7"/>
      <c r="Q18" s="20">
        <f>SUM(Q20)</f>
        <v>7413299</v>
      </c>
    </row>
    <row r="19" spans="1:17" ht="11.25">
      <c r="A19" s="33"/>
      <c r="B19" s="7" t="s">
        <v>57</v>
      </c>
      <c r="C19" s="7"/>
      <c r="D19" s="7">
        <v>600</v>
      </c>
      <c r="E19" s="19">
        <v>11171337</v>
      </c>
      <c r="F19" s="20">
        <v>3758038</v>
      </c>
      <c r="G19" s="20">
        <v>7413299</v>
      </c>
      <c r="H19" s="22"/>
      <c r="I19" s="19"/>
      <c r="J19" s="19"/>
      <c r="K19" s="19"/>
      <c r="L19" s="19"/>
      <c r="M19" s="19"/>
      <c r="N19" s="7"/>
      <c r="O19" s="7"/>
      <c r="P19" s="7"/>
      <c r="Q19" s="19"/>
    </row>
    <row r="20" spans="1:17" ht="11.25">
      <c r="A20" s="33"/>
      <c r="B20" s="7" t="s">
        <v>5</v>
      </c>
      <c r="C20" s="32"/>
      <c r="D20" s="7">
        <v>60014</v>
      </c>
      <c r="E20" s="19"/>
      <c r="F20" s="19"/>
      <c r="G20" s="19"/>
      <c r="H20" s="41">
        <v>11171337</v>
      </c>
      <c r="I20" s="35">
        <v>3758038</v>
      </c>
      <c r="J20" s="36"/>
      <c r="K20" s="36"/>
      <c r="L20" s="36">
        <v>3758038</v>
      </c>
      <c r="M20" s="36">
        <v>7413299</v>
      </c>
      <c r="N20" s="32"/>
      <c r="O20" s="32"/>
      <c r="P20" s="32"/>
      <c r="Q20" s="35">
        <v>7413299</v>
      </c>
    </row>
    <row r="21" spans="1:17" ht="11.25">
      <c r="A21" s="33"/>
      <c r="B21" s="7" t="s">
        <v>56</v>
      </c>
      <c r="C21" s="32"/>
      <c r="D21" s="7">
        <v>6058</v>
      </c>
      <c r="E21" s="19"/>
      <c r="F21" s="20"/>
      <c r="G21" s="20"/>
      <c r="H21" s="41"/>
      <c r="I21" s="35"/>
      <c r="J21" s="36"/>
      <c r="K21" s="36"/>
      <c r="L21" s="36"/>
      <c r="M21" s="36"/>
      <c r="N21" s="32"/>
      <c r="O21" s="32"/>
      <c r="P21" s="32"/>
      <c r="Q21" s="35"/>
    </row>
    <row r="22" spans="1:17" ht="11.25">
      <c r="A22" s="33"/>
      <c r="B22" s="7" t="s">
        <v>58</v>
      </c>
      <c r="C22" s="32"/>
      <c r="D22" s="7">
        <v>6059</v>
      </c>
      <c r="E22" s="19"/>
      <c r="F22" s="19"/>
      <c r="G22" s="19"/>
      <c r="H22" s="41"/>
      <c r="I22" s="35"/>
      <c r="J22" s="36"/>
      <c r="K22" s="36"/>
      <c r="L22" s="36"/>
      <c r="M22" s="36"/>
      <c r="N22" s="32"/>
      <c r="O22" s="32"/>
      <c r="P22" s="32"/>
      <c r="Q22" s="35"/>
    </row>
    <row r="23" spans="1:17" ht="11.25">
      <c r="A23" s="33"/>
      <c r="B23" s="7"/>
      <c r="C23" s="32"/>
      <c r="D23" s="7"/>
      <c r="E23" s="19"/>
      <c r="F23" s="19"/>
      <c r="G23" s="19"/>
      <c r="H23" s="41"/>
      <c r="I23" s="35"/>
      <c r="J23" s="36"/>
      <c r="K23" s="36"/>
      <c r="L23" s="36"/>
      <c r="M23" s="36"/>
      <c r="N23" s="32"/>
      <c r="O23" s="32"/>
      <c r="P23" s="32"/>
      <c r="Q23" s="35"/>
    </row>
    <row r="24" spans="1:17" ht="11.25">
      <c r="A24" s="33" t="s">
        <v>30</v>
      </c>
      <c r="B24" s="7" t="s">
        <v>38</v>
      </c>
      <c r="C24" s="34" t="s">
        <v>70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1.25">
      <c r="A25" s="33"/>
      <c r="B25" s="7" t="s">
        <v>39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1.25">
      <c r="A26" s="33"/>
      <c r="B26" s="7" t="s">
        <v>41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1.25">
      <c r="A27" s="33"/>
      <c r="B27" s="7" t="s">
        <v>28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1.25">
      <c r="A28" s="33"/>
      <c r="B28" s="7" t="s">
        <v>29</v>
      </c>
      <c r="C28" s="7" t="s">
        <v>42</v>
      </c>
      <c r="D28" s="7"/>
      <c r="E28" s="20">
        <f>SUM(E29:E31)</f>
        <v>6128965.83</v>
      </c>
      <c r="F28" s="20">
        <f>SUM(F29:F31)</f>
        <v>1884189.75</v>
      </c>
      <c r="G28" s="20">
        <f>SUM(G29:G31)</f>
        <v>4244776.08</v>
      </c>
      <c r="H28" s="19">
        <f>SUM(H30)</f>
        <v>0</v>
      </c>
      <c r="I28" s="20">
        <f>SUM(I30)</f>
        <v>0</v>
      </c>
      <c r="J28" s="19">
        <f>SUM(J30)</f>
        <v>0</v>
      </c>
      <c r="K28" s="19"/>
      <c r="L28" s="19">
        <f>SUM(L30)</f>
        <v>0</v>
      </c>
      <c r="M28" s="19">
        <f>SUM(M30)</f>
        <v>0</v>
      </c>
      <c r="N28" s="7"/>
      <c r="O28" s="7"/>
      <c r="P28" s="7"/>
      <c r="Q28" s="20">
        <f>SUM(Q30)</f>
        <v>0</v>
      </c>
    </row>
    <row r="29" spans="1:17" ht="11.25">
      <c r="A29" s="33"/>
      <c r="B29" s="7" t="s">
        <v>57</v>
      </c>
      <c r="C29" s="7"/>
      <c r="D29" s="7">
        <v>600</v>
      </c>
      <c r="E29" s="19">
        <v>65000</v>
      </c>
      <c r="F29" s="19">
        <v>65000</v>
      </c>
      <c r="G29" s="20"/>
      <c r="H29" s="19">
        <v>65000</v>
      </c>
      <c r="I29" s="20">
        <v>65000</v>
      </c>
      <c r="J29" s="19"/>
      <c r="K29" s="19"/>
      <c r="L29" s="19">
        <v>65000</v>
      </c>
      <c r="M29" s="19"/>
      <c r="N29" s="7"/>
      <c r="O29" s="7"/>
      <c r="P29" s="7"/>
      <c r="Q29" s="19"/>
    </row>
    <row r="30" spans="1:17" ht="11.25">
      <c r="A30" s="33"/>
      <c r="B30" s="7" t="s">
        <v>55</v>
      </c>
      <c r="C30" s="32"/>
      <c r="D30" s="7">
        <v>60014</v>
      </c>
      <c r="E30" s="19">
        <v>3160245.34</v>
      </c>
      <c r="F30" s="23">
        <v>948073.6</v>
      </c>
      <c r="G30" s="20">
        <v>2212171.74</v>
      </c>
      <c r="H30" s="36"/>
      <c r="I30" s="35"/>
      <c r="J30" s="36"/>
      <c r="K30" s="36"/>
      <c r="L30" s="36"/>
      <c r="M30" s="36"/>
      <c r="N30" s="32"/>
      <c r="O30" s="32"/>
      <c r="P30" s="32"/>
      <c r="Q30" s="35"/>
    </row>
    <row r="31" spans="1:17" ht="11.25">
      <c r="A31" s="33"/>
      <c r="B31" s="7" t="s">
        <v>56</v>
      </c>
      <c r="C31" s="32"/>
      <c r="D31" s="7">
        <v>6058</v>
      </c>
      <c r="E31" s="19">
        <v>2903720.49</v>
      </c>
      <c r="F31" s="23">
        <v>871116.15</v>
      </c>
      <c r="G31" s="20">
        <v>2032604.34</v>
      </c>
      <c r="H31" s="36"/>
      <c r="I31" s="35"/>
      <c r="J31" s="36"/>
      <c r="K31" s="36"/>
      <c r="L31" s="36"/>
      <c r="M31" s="36"/>
      <c r="N31" s="32"/>
      <c r="O31" s="32"/>
      <c r="P31" s="32"/>
      <c r="Q31" s="35"/>
    </row>
    <row r="32" spans="1:17" ht="11.25">
      <c r="A32" s="33"/>
      <c r="B32" s="7" t="s">
        <v>59</v>
      </c>
      <c r="C32" s="32"/>
      <c r="D32" s="7">
        <v>6059</v>
      </c>
      <c r="E32" s="19"/>
      <c r="F32" s="20"/>
      <c r="G32" s="20"/>
      <c r="H32" s="36"/>
      <c r="I32" s="35"/>
      <c r="J32" s="36"/>
      <c r="K32" s="36"/>
      <c r="L32" s="36"/>
      <c r="M32" s="36"/>
      <c r="N32" s="32"/>
      <c r="O32" s="32"/>
      <c r="P32" s="32"/>
      <c r="Q32" s="35"/>
    </row>
    <row r="33" spans="1:17" ht="11.25">
      <c r="A33" s="33"/>
      <c r="B33" s="7"/>
      <c r="C33" s="32"/>
      <c r="D33" s="7"/>
      <c r="E33" s="19"/>
      <c r="F33" s="19"/>
      <c r="G33" s="19"/>
      <c r="H33" s="36"/>
      <c r="I33" s="35"/>
      <c r="J33" s="36"/>
      <c r="K33" s="36"/>
      <c r="L33" s="36"/>
      <c r="M33" s="36"/>
      <c r="N33" s="32"/>
      <c r="O33" s="32"/>
      <c r="P33" s="32"/>
      <c r="Q33" s="35"/>
    </row>
    <row r="34" spans="1:17" ht="11.25">
      <c r="A34" s="33" t="s">
        <v>31</v>
      </c>
      <c r="B34" s="7" t="s">
        <v>43</v>
      </c>
      <c r="C34" s="34" t="s">
        <v>44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1.25">
      <c r="A35" s="33"/>
      <c r="B35" s="7" t="s">
        <v>47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1.25">
      <c r="A36" s="33"/>
      <c r="B36" s="7" t="s">
        <v>46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1.25">
      <c r="A37" s="33"/>
      <c r="B37" s="7" t="s">
        <v>28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1.25">
      <c r="A38" s="33"/>
      <c r="B38" s="7" t="s">
        <v>29</v>
      </c>
      <c r="C38" s="7" t="s">
        <v>45</v>
      </c>
      <c r="D38" s="7"/>
      <c r="E38" s="19">
        <f>SUM(E39)</f>
        <v>5000</v>
      </c>
      <c r="F38" s="19">
        <f>SUM(F39)</f>
        <v>5000</v>
      </c>
      <c r="G38" s="19">
        <f>SUM(G40:G41)</f>
        <v>0</v>
      </c>
      <c r="H38" s="20">
        <f>SUM(H40)</f>
        <v>5000</v>
      </c>
      <c r="I38" s="19">
        <f>SUM(I40)</f>
        <v>5000</v>
      </c>
      <c r="J38" s="19">
        <f>SUM(J40)</f>
        <v>0</v>
      </c>
      <c r="K38" s="19"/>
      <c r="L38" s="19">
        <f>SUM(L40)</f>
        <v>5000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33"/>
      <c r="B39" s="7" t="s">
        <v>57</v>
      </c>
      <c r="C39" s="7"/>
      <c r="D39" s="7">
        <v>630</v>
      </c>
      <c r="E39" s="19">
        <v>5000</v>
      </c>
      <c r="F39" s="19">
        <v>5000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33"/>
      <c r="B40" s="7" t="s">
        <v>55</v>
      </c>
      <c r="C40" s="32"/>
      <c r="D40" s="7">
        <v>63003</v>
      </c>
      <c r="E40" s="19"/>
      <c r="F40" s="19"/>
      <c r="G40" s="19"/>
      <c r="H40" s="35">
        <v>5000</v>
      </c>
      <c r="I40" s="36">
        <v>5000</v>
      </c>
      <c r="J40" s="36"/>
      <c r="K40" s="36"/>
      <c r="L40" s="36">
        <v>5000</v>
      </c>
      <c r="M40" s="31"/>
      <c r="N40" s="32"/>
      <c r="O40" s="32"/>
      <c r="P40" s="32"/>
      <c r="Q40" s="31"/>
    </row>
    <row r="41" spans="1:17" ht="11.25">
      <c r="A41" s="33"/>
      <c r="B41" s="7" t="s">
        <v>56</v>
      </c>
      <c r="C41" s="32"/>
      <c r="D41" s="7">
        <v>6639</v>
      </c>
      <c r="E41" s="19"/>
      <c r="F41" s="19"/>
      <c r="G41" s="19"/>
      <c r="H41" s="35"/>
      <c r="I41" s="36"/>
      <c r="J41" s="36"/>
      <c r="K41" s="36"/>
      <c r="L41" s="36"/>
      <c r="M41" s="32"/>
      <c r="N41" s="32"/>
      <c r="O41" s="32"/>
      <c r="P41" s="32"/>
      <c r="Q41" s="32"/>
    </row>
    <row r="42" spans="1:17" ht="11.25">
      <c r="A42" s="33"/>
      <c r="B42" s="7" t="s">
        <v>58</v>
      </c>
      <c r="C42" s="32"/>
      <c r="D42" s="7"/>
      <c r="E42" s="19"/>
      <c r="F42" s="19"/>
      <c r="G42" s="19"/>
      <c r="H42" s="35"/>
      <c r="I42" s="36"/>
      <c r="J42" s="36"/>
      <c r="K42" s="36"/>
      <c r="L42" s="36"/>
      <c r="M42" s="32"/>
      <c r="N42" s="32"/>
      <c r="O42" s="32"/>
      <c r="P42" s="32"/>
      <c r="Q42" s="32"/>
    </row>
    <row r="43" spans="1:17" ht="11.25">
      <c r="A43" s="33"/>
      <c r="B43" s="7"/>
      <c r="C43" s="32"/>
      <c r="D43" s="7"/>
      <c r="E43" s="19"/>
      <c r="F43" s="19"/>
      <c r="G43" s="19"/>
      <c r="H43" s="35"/>
      <c r="I43" s="36"/>
      <c r="J43" s="36"/>
      <c r="K43" s="36"/>
      <c r="L43" s="36"/>
      <c r="M43" s="32"/>
      <c r="N43" s="32"/>
      <c r="O43" s="32"/>
      <c r="P43" s="32"/>
      <c r="Q43" s="32"/>
    </row>
    <row r="44" spans="1:17" ht="11.25">
      <c r="A44" s="4">
        <v>2</v>
      </c>
      <c r="B44" s="5" t="s">
        <v>32</v>
      </c>
      <c r="C44" s="11"/>
      <c r="D44" s="7"/>
      <c r="E44" s="24">
        <f>SUM(E49,E60)</f>
        <v>374044.86</v>
      </c>
      <c r="F44" s="24">
        <f>SUM(F49,F60)</f>
        <v>53805.57000000001</v>
      </c>
      <c r="G44" s="24">
        <f>SUM(G49,G60)</f>
        <v>320239.29000000004</v>
      </c>
      <c r="H44" s="24">
        <f>SUM(H49,H60)</f>
        <v>171922.86</v>
      </c>
      <c r="I44" s="24">
        <f>SUM(I49,I60)</f>
        <v>23487.57</v>
      </c>
      <c r="J44" s="24">
        <f>SUM(J49)</f>
        <v>0</v>
      </c>
      <c r="K44" s="24">
        <f>SUM(K49)</f>
        <v>0</v>
      </c>
      <c r="L44" s="24">
        <f>SUM(L49,L60)</f>
        <v>23487.57</v>
      </c>
      <c r="M44" s="24">
        <f>SUM(M49,M60)</f>
        <v>148435.29</v>
      </c>
      <c r="N44" s="25"/>
      <c r="O44" s="25"/>
      <c r="P44" s="25"/>
      <c r="Q44" s="24">
        <f>SUM(Q49,Q60)</f>
        <v>148435.29</v>
      </c>
    </row>
    <row r="45" spans="1:17" ht="11.25">
      <c r="A45" s="33" t="s">
        <v>33</v>
      </c>
      <c r="B45" s="7" t="s">
        <v>27</v>
      </c>
      <c r="C45" s="34" t="s">
        <v>54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1.25">
      <c r="A46" s="33"/>
      <c r="B46" s="7" t="s">
        <v>48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1.25">
      <c r="A47" s="33"/>
      <c r="B47" s="7" t="s">
        <v>49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1.25">
      <c r="A48" s="33"/>
      <c r="B48" s="7" t="s">
        <v>28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1.25">
      <c r="A49" s="33"/>
      <c r="B49" s="7" t="s">
        <v>29</v>
      </c>
      <c r="C49" s="7"/>
      <c r="D49" s="7"/>
      <c r="E49" s="19">
        <f>SUM(E50:E52)</f>
        <v>271777.45</v>
      </c>
      <c r="F49" s="19">
        <f>SUM(F50:F52)</f>
        <v>40766.37</v>
      </c>
      <c r="G49" s="19">
        <f>SUM(G50:G52)</f>
        <v>231011.08000000002</v>
      </c>
      <c r="H49" s="19">
        <f>SUM(H50)</f>
        <v>69655.45</v>
      </c>
      <c r="I49" s="19">
        <f>SUM(I50)</f>
        <v>10448.37</v>
      </c>
      <c r="J49" s="19"/>
      <c r="K49" s="19"/>
      <c r="L49" s="19">
        <f>SUM(L50)</f>
        <v>10448.37</v>
      </c>
      <c r="M49" s="19">
        <f>SUM(M50)</f>
        <v>59207.08</v>
      </c>
      <c r="N49" s="7"/>
      <c r="O49" s="7"/>
      <c r="P49" s="7"/>
      <c r="Q49" s="19">
        <f>SUM(Q50)</f>
        <v>59207.08</v>
      </c>
    </row>
    <row r="50" spans="1:17" ht="11.25">
      <c r="A50" s="33"/>
      <c r="B50" s="7" t="s">
        <v>57</v>
      </c>
      <c r="C50" s="32"/>
      <c r="D50" s="7">
        <v>853</v>
      </c>
      <c r="E50" s="19">
        <f>SUM(F50:G50)</f>
        <v>69655.45</v>
      </c>
      <c r="F50" s="19">
        <v>10448.37</v>
      </c>
      <c r="G50" s="19">
        <v>59207.08</v>
      </c>
      <c r="H50" s="36">
        <v>69655.45</v>
      </c>
      <c r="I50" s="36">
        <v>10448.37</v>
      </c>
      <c r="J50" s="36"/>
      <c r="K50" s="36"/>
      <c r="L50" s="36">
        <v>10448.37</v>
      </c>
      <c r="M50" s="36">
        <v>59207.08</v>
      </c>
      <c r="N50" s="32"/>
      <c r="O50" s="32"/>
      <c r="P50" s="32"/>
      <c r="Q50" s="36">
        <v>59207.08</v>
      </c>
    </row>
    <row r="51" spans="1:17" ht="11.25">
      <c r="A51" s="33"/>
      <c r="B51" s="7" t="s">
        <v>5</v>
      </c>
      <c r="C51" s="32"/>
      <c r="D51" s="7">
        <v>85333</v>
      </c>
      <c r="E51" s="19">
        <v>62400</v>
      </c>
      <c r="F51" s="19">
        <v>9360</v>
      </c>
      <c r="G51" s="19">
        <v>53040</v>
      </c>
      <c r="H51" s="36"/>
      <c r="I51" s="36"/>
      <c r="J51" s="36"/>
      <c r="K51" s="36"/>
      <c r="L51" s="36"/>
      <c r="M51" s="36"/>
      <c r="N51" s="32"/>
      <c r="O51" s="32"/>
      <c r="P51" s="32"/>
      <c r="Q51" s="36"/>
    </row>
    <row r="52" spans="1:17" ht="11.25">
      <c r="A52" s="33"/>
      <c r="B52" s="7" t="s">
        <v>56</v>
      </c>
      <c r="C52" s="32"/>
      <c r="D52" s="12" t="s">
        <v>51</v>
      </c>
      <c r="E52" s="19">
        <v>139722</v>
      </c>
      <c r="F52" s="19">
        <v>20958</v>
      </c>
      <c r="G52" s="19">
        <v>118764</v>
      </c>
      <c r="H52" s="36"/>
      <c r="I52" s="36"/>
      <c r="J52" s="36"/>
      <c r="K52" s="36"/>
      <c r="L52" s="36"/>
      <c r="M52" s="36"/>
      <c r="N52" s="32"/>
      <c r="O52" s="32"/>
      <c r="P52" s="32"/>
      <c r="Q52" s="36"/>
    </row>
    <row r="53" spans="1:17" ht="11.25">
      <c r="A53" s="33"/>
      <c r="B53" s="7"/>
      <c r="C53" s="32"/>
      <c r="D53" s="12" t="s">
        <v>52</v>
      </c>
      <c r="E53" s="19"/>
      <c r="F53" s="19"/>
      <c r="G53" s="19"/>
      <c r="H53" s="36"/>
      <c r="I53" s="36"/>
      <c r="J53" s="36"/>
      <c r="K53" s="36"/>
      <c r="L53" s="36"/>
      <c r="M53" s="36"/>
      <c r="N53" s="32"/>
      <c r="O53" s="32"/>
      <c r="P53" s="32"/>
      <c r="Q53" s="36"/>
    </row>
    <row r="54" spans="1:17" ht="11.25">
      <c r="A54" s="13"/>
      <c r="B54" s="14"/>
      <c r="C54" s="15"/>
      <c r="D54" s="16" t="s">
        <v>53</v>
      </c>
      <c r="E54" s="17"/>
      <c r="F54" s="17"/>
      <c r="G54" s="17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1.25">
      <c r="A55" s="13"/>
      <c r="B55" s="14"/>
      <c r="C55" s="15"/>
      <c r="D55" s="16">
        <v>4709</v>
      </c>
      <c r="E55" s="17"/>
      <c r="F55" s="17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1.25">
      <c r="A56" s="33" t="s">
        <v>33</v>
      </c>
      <c r="B56" s="7" t="s">
        <v>27</v>
      </c>
      <c r="C56" s="34" t="s">
        <v>68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11.25">
      <c r="A57" s="33"/>
      <c r="B57" s="7" t="s">
        <v>60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1.25">
      <c r="A58" s="33"/>
      <c r="B58" s="7" t="s">
        <v>61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1.25">
      <c r="A59" s="33"/>
      <c r="B59" s="7" t="s">
        <v>28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1.25">
      <c r="A60" s="33"/>
      <c r="B60" s="7" t="s">
        <v>29</v>
      </c>
      <c r="C60" s="7"/>
      <c r="D60" s="7"/>
      <c r="E60" s="19">
        <f>SUM(E61:E63)</f>
        <v>102267.41</v>
      </c>
      <c r="F60" s="19">
        <f>SUM(F61:F63)</f>
        <v>13039.2</v>
      </c>
      <c r="G60" s="19">
        <f>SUM(G61:G63)</f>
        <v>89228.21</v>
      </c>
      <c r="H60" s="19">
        <f>SUM(H61)</f>
        <v>102267.41</v>
      </c>
      <c r="I60" s="19">
        <f>SUM(I61)</f>
        <v>13039.2</v>
      </c>
      <c r="J60" s="19"/>
      <c r="K60" s="19"/>
      <c r="L60" s="19">
        <f>SUM(L61)</f>
        <v>13039.2</v>
      </c>
      <c r="M60" s="19">
        <f>SUM(M61)</f>
        <v>89228.21</v>
      </c>
      <c r="N60" s="7"/>
      <c r="O60" s="7"/>
      <c r="P60" s="7"/>
      <c r="Q60" s="19">
        <f>SUM(Q61)</f>
        <v>89228.21</v>
      </c>
    </row>
    <row r="61" spans="1:17" ht="11.25">
      <c r="A61" s="33"/>
      <c r="B61" s="7" t="s">
        <v>57</v>
      </c>
      <c r="C61" s="32"/>
      <c r="D61" s="7">
        <v>801</v>
      </c>
      <c r="E61" s="19">
        <v>102267.41</v>
      </c>
      <c r="F61" s="19">
        <v>13039.2</v>
      </c>
      <c r="G61" s="19">
        <v>89228.21</v>
      </c>
      <c r="H61" s="36">
        <v>102267.41</v>
      </c>
      <c r="I61" s="36">
        <v>13039.2</v>
      </c>
      <c r="J61" s="36"/>
      <c r="K61" s="36"/>
      <c r="L61" s="36">
        <v>13039.2</v>
      </c>
      <c r="M61" s="36">
        <v>89228.21</v>
      </c>
      <c r="N61" s="32"/>
      <c r="O61" s="32"/>
      <c r="P61" s="32"/>
      <c r="Q61" s="36">
        <v>89228.21</v>
      </c>
    </row>
    <row r="62" spans="1:17" ht="11.25">
      <c r="A62" s="33"/>
      <c r="B62" s="7" t="s">
        <v>5</v>
      </c>
      <c r="C62" s="32"/>
      <c r="D62" s="7">
        <v>80195</v>
      </c>
      <c r="E62" s="19"/>
      <c r="F62" s="19"/>
      <c r="G62" s="19"/>
      <c r="H62" s="36"/>
      <c r="I62" s="36"/>
      <c r="J62" s="36"/>
      <c r="K62" s="36"/>
      <c r="L62" s="36"/>
      <c r="M62" s="36"/>
      <c r="N62" s="32"/>
      <c r="O62" s="32"/>
      <c r="P62" s="32"/>
      <c r="Q62" s="36"/>
    </row>
    <row r="63" spans="1:17" ht="11.25">
      <c r="A63" s="33"/>
      <c r="B63" s="7" t="s">
        <v>56</v>
      </c>
      <c r="C63" s="32"/>
      <c r="D63" s="12" t="s">
        <v>62</v>
      </c>
      <c r="E63" s="19"/>
      <c r="F63" s="19"/>
      <c r="G63" s="19"/>
      <c r="H63" s="36"/>
      <c r="I63" s="36"/>
      <c r="J63" s="36"/>
      <c r="K63" s="36"/>
      <c r="L63" s="36"/>
      <c r="M63" s="36"/>
      <c r="N63" s="32"/>
      <c r="O63" s="32"/>
      <c r="P63" s="32"/>
      <c r="Q63" s="36"/>
    </row>
    <row r="64" spans="1:17" ht="11.25">
      <c r="A64" s="33"/>
      <c r="B64" s="7"/>
      <c r="C64" s="32"/>
      <c r="D64" s="12" t="s">
        <v>63</v>
      </c>
      <c r="E64" s="19"/>
      <c r="F64" s="19"/>
      <c r="G64" s="19"/>
      <c r="H64" s="36"/>
      <c r="I64" s="36"/>
      <c r="J64" s="36"/>
      <c r="K64" s="36"/>
      <c r="L64" s="36"/>
      <c r="M64" s="36"/>
      <c r="N64" s="32"/>
      <c r="O64" s="32"/>
      <c r="P64" s="32"/>
      <c r="Q64" s="36"/>
    </row>
    <row r="65" spans="1:17" ht="11.25">
      <c r="A65" s="13"/>
      <c r="B65" s="14"/>
      <c r="C65" s="15"/>
      <c r="D65" s="16" t="s">
        <v>64</v>
      </c>
      <c r="E65" s="28"/>
      <c r="F65" s="28"/>
      <c r="G65" s="28"/>
      <c r="H65" s="29"/>
      <c r="I65" s="29"/>
      <c r="J65" s="29"/>
      <c r="K65" s="29"/>
      <c r="L65" s="29"/>
      <c r="M65" s="29"/>
      <c r="N65" s="15"/>
      <c r="O65" s="15"/>
      <c r="P65" s="15"/>
      <c r="Q65" s="29"/>
    </row>
    <row r="66" spans="1:17" ht="11.25">
      <c r="A66" s="13"/>
      <c r="B66" s="14"/>
      <c r="C66" s="15"/>
      <c r="D66" s="16" t="s">
        <v>65</v>
      </c>
      <c r="E66" s="28"/>
      <c r="F66" s="28"/>
      <c r="G66" s="28"/>
      <c r="H66" s="29"/>
      <c r="I66" s="29"/>
      <c r="J66" s="29"/>
      <c r="K66" s="29"/>
      <c r="L66" s="29"/>
      <c r="M66" s="29"/>
      <c r="N66" s="15"/>
      <c r="O66" s="15"/>
      <c r="P66" s="15"/>
      <c r="Q66" s="29"/>
    </row>
    <row r="67" spans="1:17" ht="11.25">
      <c r="A67" s="13"/>
      <c r="B67" s="14"/>
      <c r="C67" s="15"/>
      <c r="D67" s="16" t="s">
        <v>66</v>
      </c>
      <c r="E67" s="17"/>
      <c r="F67" s="17"/>
      <c r="G67" s="17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1.25">
      <c r="A68" s="13"/>
      <c r="B68" s="14"/>
      <c r="C68" s="15"/>
      <c r="D68" s="16" t="s">
        <v>67</v>
      </c>
      <c r="E68" s="17"/>
      <c r="F68" s="17"/>
      <c r="G68" s="17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s="6" customFormat="1" ht="15" customHeight="1">
      <c r="A69" s="39" t="s">
        <v>34</v>
      </c>
      <c r="B69" s="39"/>
      <c r="C69" s="39" t="s">
        <v>6</v>
      </c>
      <c r="D69" s="39"/>
      <c r="E69" s="21">
        <f>SUM(E13,E44)</f>
        <v>17679347.689999998</v>
      </c>
      <c r="F69" s="26">
        <f>SUM(F13,F44)</f>
        <v>5701033.32</v>
      </c>
      <c r="G69" s="27">
        <f>SUM(G13,G44)</f>
        <v>11978314.370000001</v>
      </c>
      <c r="H69" s="27">
        <f>SUM(H13,H44)</f>
        <v>11348259.86</v>
      </c>
      <c r="I69" s="26">
        <f>SUM(I13,I44)</f>
        <v>3786525.57</v>
      </c>
      <c r="J69" s="21">
        <f>SUM(J13,J44)</f>
        <v>0</v>
      </c>
      <c r="K69" s="21">
        <f>SUM(K13,K44)</f>
        <v>0</v>
      </c>
      <c r="L69" s="21">
        <f>SUM(L13,L44)</f>
        <v>3786525.57</v>
      </c>
      <c r="M69" s="21">
        <f>SUM(M13,M44)</f>
        <v>7561734.29</v>
      </c>
      <c r="N69" s="8"/>
      <c r="O69" s="8"/>
      <c r="P69" s="8"/>
      <c r="Q69" s="26">
        <f>SUM(Q13,Q44)</f>
        <v>7561734.29</v>
      </c>
    </row>
    <row r="71" spans="1:10" ht="11.25">
      <c r="A71" s="40" t="s">
        <v>35</v>
      </c>
      <c r="B71" s="40"/>
      <c r="C71" s="40"/>
      <c r="D71" s="40"/>
      <c r="E71" s="40"/>
      <c r="F71" s="40"/>
      <c r="G71" s="40"/>
      <c r="H71" s="40"/>
      <c r="I71" s="40"/>
      <c r="J71" s="40"/>
    </row>
    <row r="72" ht="11.25">
      <c r="A72" s="1" t="s">
        <v>36</v>
      </c>
    </row>
    <row r="73" ht="11.25">
      <c r="A73" s="1" t="s">
        <v>37</v>
      </c>
    </row>
  </sheetData>
  <mergeCells count="91">
    <mergeCell ref="O61:O64"/>
    <mergeCell ref="P61:P64"/>
    <mergeCell ref="Q61:Q64"/>
    <mergeCell ref="K61:K64"/>
    <mergeCell ref="L61:L64"/>
    <mergeCell ref="M61:M64"/>
    <mergeCell ref="N61:N64"/>
    <mergeCell ref="O1:Q1"/>
    <mergeCell ref="N2:Q2"/>
    <mergeCell ref="O3:Q3"/>
    <mergeCell ref="A4:Q4"/>
    <mergeCell ref="A6:A11"/>
    <mergeCell ref="B6:B11"/>
    <mergeCell ref="C6:C11"/>
    <mergeCell ref="D6:D11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14:A23"/>
    <mergeCell ref="C14:Q17"/>
    <mergeCell ref="C20:C23"/>
    <mergeCell ref="H20:H23"/>
    <mergeCell ref="I20:I23"/>
    <mergeCell ref="J20:J23"/>
    <mergeCell ref="K20:K23"/>
    <mergeCell ref="L20:L23"/>
    <mergeCell ref="A71:J71"/>
    <mergeCell ref="O50:O53"/>
    <mergeCell ref="K50:K53"/>
    <mergeCell ref="L50:L53"/>
    <mergeCell ref="M50:M53"/>
    <mergeCell ref="N50:N53"/>
    <mergeCell ref="A45:A53"/>
    <mergeCell ref="I61:I64"/>
    <mergeCell ref="J61:J64"/>
    <mergeCell ref="I50:I53"/>
    <mergeCell ref="P50:P53"/>
    <mergeCell ref="Q50:Q53"/>
    <mergeCell ref="A69:B69"/>
    <mergeCell ref="C69:D69"/>
    <mergeCell ref="C50:C53"/>
    <mergeCell ref="H50:H53"/>
    <mergeCell ref="A56:A64"/>
    <mergeCell ref="C56:Q59"/>
    <mergeCell ref="C61:C64"/>
    <mergeCell ref="H61:H64"/>
    <mergeCell ref="J50:J53"/>
    <mergeCell ref="C45:Q48"/>
    <mergeCell ref="Q30:Q33"/>
    <mergeCell ref="P20:P23"/>
    <mergeCell ref="Q20:Q23"/>
    <mergeCell ref="M20:M23"/>
    <mergeCell ref="N20:N23"/>
    <mergeCell ref="P40:P43"/>
    <mergeCell ref="O30:O33"/>
    <mergeCell ref="O20:O23"/>
    <mergeCell ref="O40:O43"/>
    <mergeCell ref="L40:L43"/>
    <mergeCell ref="M40:M43"/>
    <mergeCell ref="M30:M33"/>
    <mergeCell ref="C13:D13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E6:E11"/>
    <mergeCell ref="F6:G6"/>
    <mergeCell ref="J10:L10"/>
    <mergeCell ref="M10:M11"/>
    <mergeCell ref="N10:Q10"/>
    <mergeCell ref="Q40:Q43"/>
    <mergeCell ref="A34:A43"/>
    <mergeCell ref="C34:Q37"/>
    <mergeCell ref="C40:C43"/>
    <mergeCell ref="H40:H43"/>
    <mergeCell ref="I40:I43"/>
    <mergeCell ref="J40:J43"/>
    <mergeCell ref="K40:K43"/>
    <mergeCell ref="N40:N43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2008-12-22T12:54:44Z</cp:lastPrinted>
  <dcterms:created xsi:type="dcterms:W3CDTF">2008-03-12T06:36:29Z</dcterms:created>
  <dcterms:modified xsi:type="dcterms:W3CDTF">2009-02-18T08:21:20Z</dcterms:modified>
  <cp:category/>
  <cp:version/>
  <cp:contentType/>
  <cp:contentStatus/>
</cp:coreProperties>
</file>