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<sst xmlns="http://schemas.openxmlformats.org/spreadsheetml/2006/main" count="112" uniqueCount="76">
  <si>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w tym:</t>
  </si>
  <si>
    <t>z tego:</t>
  </si>
  <si>
    <t>Lp.</t>
  </si>
  <si>
    <t>Planowane wydatki</t>
  </si>
  <si>
    <t>2009 r.</t>
  </si>
  <si>
    <t>2010 r.</t>
  </si>
  <si>
    <t>x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</si>
  <si>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</si>
  <si>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</si>
  <si>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</si>
  <si>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</si>
  <si>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</si>
  <si>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</si>
  <si>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</si>
  <si>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</si>
  <si>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</si>
  <si>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</si>
  <si>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</si>
  <si>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</si>
  <si>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</si>
  <si>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</si>
  <si>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</si>
  <si>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</si>
  <si>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</si>
  <si>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</si>
  <si>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</si>
  <si>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</si>
  <si>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</si>
  <si>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</si>
  <si>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</si>
  <si>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</si>
  <si>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</si>
  <si>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</si>
  <si>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</si>
  <si>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</si>
  <si>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</si>
  <si>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</si>
  <si>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</si>
  <si>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</si>
  <si>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1.5</t>
  </si>
  <si>
    <t>Priorytet: III</t>
  </si>
  <si>
    <t>Działanie: 3.1</t>
  </si>
  <si>
    <t>kat.Nr 75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</si>
  <si>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</si>
  <si>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</si>
  <si>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</si>
  <si>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</si>
  <si>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</si>
  <si>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</si>
  <si>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</si>
  <si>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</si>
  <si>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</si>
  <si>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</si>
  <si>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</si>
  <si>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</si>
  <si>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Regionalny Program Operacyjny Warmia i Mazury na lata 2007-2013.        Infrastruktura społeczna.        Inwestycje w infrastrukturę edukacyjną.    Termomodernizacja obiektu szkolnego Zespołu Szkół Rolniczych i Ogólnokształcacych w Jagarzewie</t>
  </si>
  <si>
    <t xml:space="preserve">Regionalny Program Operacyjny Warmia i Mazury na lata 2007-2013.        Infrastruktura społeczna.        Inwestycje w infrastrukturę edukacyjną.    Docieplenie wraz z wykonaniem elewacji i modernizacji kotłowni budynku Internatu, Sali gimnastycznej i stołówki ZSZiO przy ul.Wyborskiej 12 </t>
  </si>
  <si>
    <t>Regionalny Program Operacyjny Warmia i Mazury na lata 2007-2013.        Infrastruktura transportowa regionalna i lokalna.        Rozbudowa i modernizacja infrastruktury transportowej warunkujacej rozwój regionalny.    Przebudowa dróg powiatowych na odcinku Lipowo Kurkowskie-Łyna-Nidzica wraz z oprac.projektu budowlanego ETAP I</t>
  </si>
  <si>
    <t>Regionalny Program Operacyjny Warmia i Mazury na lata 2007-2013.        Infrastruktura transportowa regionalna i lokalna.        Infrastruktura transportowa służaca rozwojowi lokalnemu. Przebudowa dróg powiatowych na odcinku Safronka-Janowiec Koscielny-Kuce  wraz z kanalizacją i chodnikami w m.Janowiec Kościelny oraz opracowanie projektu budowlanego</t>
  </si>
  <si>
    <t>4018,4019,4118</t>
  </si>
  <si>
    <t>4119,4128,4129</t>
  </si>
  <si>
    <t>4308,4309,4708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</si>
  <si>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</si>
  <si>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2.3</t>
  </si>
  <si>
    <t>do uchwały Rady Powiatu nr ..................</t>
  </si>
  <si>
    <t>z dnia ..............</t>
  </si>
  <si>
    <t>z tego: 2009r.</t>
  </si>
  <si>
    <t>2010r.</t>
  </si>
  <si>
    <t>2011 r.</t>
  </si>
  <si>
    <t>2012r.***</t>
  </si>
  <si>
    <t>z tego: 2009 r.</t>
  </si>
  <si>
    <t>2012 r.***</t>
  </si>
  <si>
    <t>2012 r.</t>
  </si>
  <si>
    <t>2012r.</t>
  </si>
  <si>
    <t>Załącznik nr .4</t>
  </si>
  <si>
    <t>1.4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</si>
</sst>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4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5" fillId="0" borderId="3" xfId="17" applyFont="1" applyBorder="1" applyAlignment="1">
      <alignment horizontal="center" vertical="center"/>
      <protection/>
    </xf>
    <xf numFmtId="0" fontId="8" fillId="0" borderId="3" xfId="17" applyFont="1" applyBorder="1">
      <alignment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5" xfId="17" applyFont="1" applyBorder="1">
      <alignment/>
      <protection/>
    </xf>
    <xf numFmtId="0" fontId="5" fillId="0" borderId="5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3" fontId="5" fillId="0" borderId="5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7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9" fillId="0" borderId="2" xfId="17" applyNumberFormat="1" applyFont="1" applyBorder="1">
      <alignment/>
      <protection/>
    </xf>
    <xf numFmtId="4" fontId="10" fillId="0" borderId="2" xfId="17" applyNumberFormat="1" applyFont="1" applyBorder="1">
      <alignment/>
      <protection/>
    </xf>
    <xf numFmtId="4" fontId="10" fillId="0" borderId="1" xfId="17" applyNumberFormat="1" applyFont="1" applyBorder="1">
      <alignment/>
      <protection/>
    </xf>
    <xf numFmtId="4" fontId="9" fillId="0" borderId="1" xfId="17" applyNumberFormat="1" applyFont="1" applyBorder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3" fontId="5" fillId="0" borderId="3" xfId="17" applyNumberFormat="1" applyFont="1" applyBorder="1" applyAlignment="1">
      <alignment horizontal="center"/>
      <protection/>
    </xf>
    <xf numFmtId="0" fontId="5" fillId="0" borderId="3" xfId="17" applyFont="1" applyBorder="1" applyAlignment="1">
      <alignment horizontal="center"/>
      <protection/>
    </xf>
    <xf numFmtId="0" fontId="5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justify" vertical="top"/>
      <protection/>
    </xf>
    <xf numFmtId="4" fontId="8" fillId="0" borderId="3" xfId="17" applyNumberFormat="1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5" fillId="0" borderId="4" xfId="17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D1">
      <selection activeCell="B58" sqref="B58"/>
    </sheetView>
  </sheetViews>
  <sheetFormatPr defaultColWidth="9.00390625" defaultRowHeight="12.75"/>
  <cols>
    <col min="1" max="1" width="3.625" style="1" customWidth="1"/>
    <col min="2" max="2" width="19.875" style="1" customWidth="1"/>
    <col min="3" max="3" width="13.00390625" style="1" customWidth="1"/>
    <col min="4" max="4" width="10.375" style="1" customWidth="1"/>
    <col min="5" max="5" width="11.375" style="1" customWidth="1"/>
    <col min="6" max="6" width="8.875" style="1" customWidth="1"/>
    <col min="7" max="7" width="9.00390625" style="1" customWidth="1"/>
    <col min="8" max="8" width="8.625" style="1" customWidth="1"/>
    <col min="9" max="9" width="8.75390625" style="1" customWidth="1"/>
    <col min="10" max="11" width="7.75390625" style="1" customWidth="1"/>
    <col min="12" max="12" width="9.75390625" style="1" customWidth="1"/>
    <col min="13" max="14" width="11.75390625" style="1" customWidth="1"/>
    <col min="15" max="15" width="8.25390625" style="1" customWidth="1"/>
    <col min="16" max="16" width="7.875" style="1" customWidth="1"/>
    <col min="17" max="17" width="8.75390625" style="1" customWidth="1"/>
    <col min="18" max="16384" width="10.25390625" style="1" customWidth="1"/>
  </cols>
  <sheetData>
    <row r="1" spans="14:17" ht="11.25">
      <c r="N1" s="12"/>
      <c r="O1" s="46" t="s">
        <v>74</v>
      </c>
      <c r="P1" s="46"/>
      <c r="Q1" s="46"/>
    </row>
    <row r="2" spans="14:17" ht="11.25">
      <c r="N2" s="46" t="s">
        <v>64</v>
      </c>
      <c r="O2" s="46"/>
      <c r="P2" s="46"/>
      <c r="Q2" s="46"/>
    </row>
    <row r="3" spans="14:17" ht="11.25">
      <c r="N3" s="12"/>
      <c r="O3" s="46" t="s">
        <v>65</v>
      </c>
      <c r="P3" s="46"/>
      <c r="Q3" s="46"/>
    </row>
    <row r="4" spans="1:17" ht="10.5" customHeight="1">
      <c r="A4" s="47" t="s">
        <v>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6" spans="1:17" ht="10.5" customHeight="1">
      <c r="A6" s="40" t="s">
        <v>2</v>
      </c>
      <c r="B6" s="40" t="s">
        <v>8</v>
      </c>
      <c r="C6" s="33" t="s">
        <v>9</v>
      </c>
      <c r="D6" s="33" t="s">
        <v>10</v>
      </c>
      <c r="E6" s="33" t="s">
        <v>11</v>
      </c>
      <c r="F6" s="40" t="s">
        <v>0</v>
      </c>
      <c r="G6" s="40"/>
      <c r="H6" s="40" t="s">
        <v>3</v>
      </c>
      <c r="I6" s="40"/>
      <c r="J6" s="40"/>
      <c r="K6" s="40"/>
      <c r="L6" s="40"/>
      <c r="M6" s="40"/>
      <c r="N6" s="40"/>
      <c r="O6" s="40"/>
      <c r="P6" s="40"/>
      <c r="Q6" s="40"/>
    </row>
    <row r="7" spans="1:17" ht="10.5" customHeight="1">
      <c r="A7" s="40"/>
      <c r="B7" s="40"/>
      <c r="C7" s="33"/>
      <c r="D7" s="33"/>
      <c r="E7" s="33"/>
      <c r="F7" s="33" t="s">
        <v>12</v>
      </c>
      <c r="G7" s="33" t="s">
        <v>13</v>
      </c>
      <c r="H7" s="40" t="s">
        <v>4</v>
      </c>
      <c r="I7" s="40"/>
      <c r="J7" s="40"/>
      <c r="K7" s="40"/>
      <c r="L7" s="40"/>
      <c r="M7" s="40"/>
      <c r="N7" s="40"/>
      <c r="O7" s="40"/>
      <c r="P7" s="40"/>
      <c r="Q7" s="40"/>
    </row>
    <row r="8" spans="1:17" ht="11.25">
      <c r="A8" s="40"/>
      <c r="B8" s="40"/>
      <c r="C8" s="33"/>
      <c r="D8" s="33"/>
      <c r="E8" s="33"/>
      <c r="F8" s="33"/>
      <c r="G8" s="33"/>
      <c r="H8" s="33" t="s">
        <v>14</v>
      </c>
      <c r="I8" s="40" t="s">
        <v>1</v>
      </c>
      <c r="J8" s="40"/>
      <c r="K8" s="40"/>
      <c r="L8" s="40"/>
      <c r="M8" s="40"/>
      <c r="N8" s="40"/>
      <c r="O8" s="40"/>
      <c r="P8" s="40"/>
      <c r="Q8" s="40"/>
    </row>
    <row r="9" spans="1:17" ht="14.25" customHeight="1">
      <c r="A9" s="40"/>
      <c r="B9" s="40"/>
      <c r="C9" s="33"/>
      <c r="D9" s="33"/>
      <c r="E9" s="33"/>
      <c r="F9" s="33"/>
      <c r="G9" s="33"/>
      <c r="H9" s="33"/>
      <c r="I9" s="40" t="s">
        <v>15</v>
      </c>
      <c r="J9" s="40"/>
      <c r="K9" s="40"/>
      <c r="L9" s="40"/>
      <c r="M9" s="40" t="s">
        <v>16</v>
      </c>
      <c r="N9" s="40"/>
      <c r="O9" s="40"/>
      <c r="P9" s="40"/>
      <c r="Q9" s="40"/>
    </row>
    <row r="10" spans="1:17" ht="12.75" customHeight="1">
      <c r="A10" s="40"/>
      <c r="B10" s="40"/>
      <c r="C10" s="33"/>
      <c r="D10" s="33"/>
      <c r="E10" s="33"/>
      <c r="F10" s="33"/>
      <c r="G10" s="33"/>
      <c r="H10" s="33"/>
      <c r="I10" s="33" t="s">
        <v>17</v>
      </c>
      <c r="J10" s="40" t="s">
        <v>18</v>
      </c>
      <c r="K10" s="40"/>
      <c r="L10" s="40"/>
      <c r="M10" s="33" t="s">
        <v>19</v>
      </c>
      <c r="N10" s="33" t="s">
        <v>18</v>
      </c>
      <c r="O10" s="33"/>
      <c r="P10" s="33"/>
      <c r="Q10" s="33"/>
    </row>
    <row r="11" spans="1:17" ht="48" customHeight="1">
      <c r="A11" s="40"/>
      <c r="B11" s="40"/>
      <c r="C11" s="33"/>
      <c r="D11" s="33"/>
      <c r="E11" s="33"/>
      <c r="F11" s="33"/>
      <c r="G11" s="33"/>
      <c r="H11" s="33"/>
      <c r="I11" s="33"/>
      <c r="J11" s="2" t="s">
        <v>20</v>
      </c>
      <c r="K11" s="2" t="s">
        <v>21</v>
      </c>
      <c r="L11" s="2" t="s">
        <v>22</v>
      </c>
      <c r="M11" s="33"/>
      <c r="N11" s="2" t="s">
        <v>23</v>
      </c>
      <c r="O11" s="2" t="s">
        <v>20</v>
      </c>
      <c r="P11" s="2" t="s">
        <v>21</v>
      </c>
      <c r="Q11" s="2" t="s">
        <v>24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25</v>
      </c>
      <c r="C13" s="41" t="s">
        <v>6</v>
      </c>
      <c r="D13" s="41"/>
      <c r="E13" s="21">
        <f aca="true" t="shared" si="0" ref="E13:Q13">SUM(E18,E27,E37,E47,E57)</f>
        <v>23604971</v>
      </c>
      <c r="F13" s="30">
        <f t="shared" si="0"/>
        <v>7299178</v>
      </c>
      <c r="G13" s="29">
        <f t="shared" si="0"/>
        <v>16305793</v>
      </c>
      <c r="H13" s="29">
        <f t="shared" si="0"/>
        <v>12459337</v>
      </c>
      <c r="I13" s="30">
        <f t="shared" si="0"/>
        <v>3955488</v>
      </c>
      <c r="J13" s="21">
        <f t="shared" si="0"/>
        <v>0</v>
      </c>
      <c r="K13" s="21">
        <f t="shared" si="0"/>
        <v>0</v>
      </c>
      <c r="L13" s="21">
        <f t="shared" si="0"/>
        <v>3955488</v>
      </c>
      <c r="M13" s="21">
        <f t="shared" si="0"/>
        <v>8503849</v>
      </c>
      <c r="N13" s="21">
        <f t="shared" si="0"/>
        <v>0</v>
      </c>
      <c r="O13" s="21">
        <f t="shared" si="0"/>
        <v>0</v>
      </c>
      <c r="P13" s="21">
        <f t="shared" si="0"/>
        <v>0</v>
      </c>
      <c r="Q13" s="30">
        <f t="shared" si="0"/>
        <v>8503849</v>
      </c>
    </row>
    <row r="14" spans="1:17" ht="11.25">
      <c r="A14" s="36" t="s">
        <v>26</v>
      </c>
      <c r="B14" s="7" t="s">
        <v>43</v>
      </c>
      <c r="C14" s="37" t="s">
        <v>56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11.25">
      <c r="A15" s="36"/>
      <c r="B15" s="7" t="s">
        <v>40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1.25">
      <c r="A16" s="36"/>
      <c r="B16" s="7" t="s">
        <v>41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ht="11.25">
      <c r="A17" s="36"/>
      <c r="B17" s="7" t="s">
        <v>28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17" ht="11.25">
      <c r="A18" s="36"/>
      <c r="B18" s="7" t="s">
        <v>29</v>
      </c>
      <c r="C18" s="7" t="s">
        <v>42</v>
      </c>
      <c r="D18" s="7"/>
      <c r="E18" s="22">
        <f>SUM(E19)</f>
        <v>1074000</v>
      </c>
      <c r="F18" s="22">
        <f>SUM(F19)</f>
        <v>161100</v>
      </c>
      <c r="G18" s="22">
        <f>SUM(G19)</f>
        <v>912900</v>
      </c>
      <c r="H18" s="23">
        <f>SUM(H19)</f>
        <v>1074000</v>
      </c>
      <c r="I18" s="22">
        <f>SUM(I19)</f>
        <v>161100</v>
      </c>
      <c r="J18" s="22"/>
      <c r="K18" s="22"/>
      <c r="L18" s="22">
        <f>SUM(L19)</f>
        <v>161100</v>
      </c>
      <c r="M18" s="22">
        <f>SUM(M19)</f>
        <v>912900</v>
      </c>
      <c r="N18" s="22"/>
      <c r="O18" s="22"/>
      <c r="P18" s="22"/>
      <c r="Q18" s="22">
        <f>SUM(Q19)</f>
        <v>912900</v>
      </c>
    </row>
    <row r="19" spans="1:17" ht="11.25">
      <c r="A19" s="36"/>
      <c r="B19" s="7" t="s">
        <v>66</v>
      </c>
      <c r="C19" s="35"/>
      <c r="D19" s="7">
        <v>801</v>
      </c>
      <c r="E19" s="22">
        <v>1074000</v>
      </c>
      <c r="F19" s="22">
        <v>161100</v>
      </c>
      <c r="G19" s="22">
        <v>912900</v>
      </c>
      <c r="H19" s="38">
        <v>1074000</v>
      </c>
      <c r="I19" s="39">
        <v>161100</v>
      </c>
      <c r="J19" s="39"/>
      <c r="K19" s="39"/>
      <c r="L19" s="39">
        <v>161100</v>
      </c>
      <c r="M19" s="39">
        <v>912900</v>
      </c>
      <c r="N19" s="39"/>
      <c r="O19" s="39"/>
      <c r="P19" s="39"/>
      <c r="Q19" s="39">
        <v>912900</v>
      </c>
    </row>
    <row r="20" spans="1:17" ht="11.25">
      <c r="A20" s="36"/>
      <c r="B20" s="7" t="s">
        <v>67</v>
      </c>
      <c r="C20" s="35"/>
      <c r="D20" s="7">
        <v>80130</v>
      </c>
      <c r="E20" s="22"/>
      <c r="F20" s="22"/>
      <c r="G20" s="22"/>
      <c r="H20" s="38"/>
      <c r="I20" s="39"/>
      <c r="J20" s="39"/>
      <c r="K20" s="39"/>
      <c r="L20" s="39"/>
      <c r="M20" s="39"/>
      <c r="N20" s="39"/>
      <c r="O20" s="39"/>
      <c r="P20" s="39"/>
      <c r="Q20" s="39"/>
    </row>
    <row r="21" spans="1:17" ht="11.25">
      <c r="A21" s="36"/>
      <c r="B21" s="7" t="s">
        <v>68</v>
      </c>
      <c r="C21" s="35"/>
      <c r="D21" s="7">
        <v>6058</v>
      </c>
      <c r="E21" s="22"/>
      <c r="F21" s="22"/>
      <c r="G21" s="22"/>
      <c r="H21" s="38"/>
      <c r="I21" s="39"/>
      <c r="J21" s="39"/>
      <c r="K21" s="39"/>
      <c r="L21" s="39"/>
      <c r="M21" s="39"/>
      <c r="N21" s="39"/>
      <c r="O21" s="39"/>
      <c r="P21" s="39"/>
      <c r="Q21" s="39"/>
    </row>
    <row r="22" spans="1:17" ht="11.25">
      <c r="A22" s="36"/>
      <c r="B22" s="7" t="s">
        <v>69</v>
      </c>
      <c r="C22" s="35"/>
      <c r="D22" s="7">
        <v>6059</v>
      </c>
      <c r="E22" s="22"/>
      <c r="F22" s="22"/>
      <c r="G22" s="22"/>
      <c r="H22" s="38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1.25">
      <c r="A23" s="36" t="s">
        <v>30</v>
      </c>
      <c r="B23" s="7" t="s">
        <v>43</v>
      </c>
      <c r="C23" s="37" t="s">
        <v>55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ht="11.25">
      <c r="A24" s="36"/>
      <c r="B24" s="7" t="s">
        <v>40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1.25">
      <c r="A25" s="36"/>
      <c r="B25" s="7" t="s">
        <v>41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ht="11.25">
      <c r="A26" s="36"/>
      <c r="B26" s="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ht="11.25">
      <c r="A27" s="36"/>
      <c r="B27" s="7" t="s">
        <v>29</v>
      </c>
      <c r="C27" s="7" t="s">
        <v>42</v>
      </c>
      <c r="D27" s="7"/>
      <c r="E27" s="22">
        <f>SUM(E28)</f>
        <v>209000</v>
      </c>
      <c r="F27" s="22">
        <f>SUM(F28)</f>
        <v>31350</v>
      </c>
      <c r="G27" s="22">
        <f>SUM(G28)</f>
        <v>177650</v>
      </c>
      <c r="H27" s="22">
        <f>SUM(H28)</f>
        <v>209000</v>
      </c>
      <c r="I27" s="22">
        <f>SUM(I28)</f>
        <v>31350</v>
      </c>
      <c r="J27" s="22"/>
      <c r="K27" s="22"/>
      <c r="L27" s="22">
        <f>SUM(L28)</f>
        <v>31350</v>
      </c>
      <c r="M27" s="22">
        <f>SUM(M28)</f>
        <v>177650</v>
      </c>
      <c r="N27" s="7"/>
      <c r="O27" s="7"/>
      <c r="P27" s="7"/>
      <c r="Q27" s="22">
        <f>SUM(Q28)</f>
        <v>177650</v>
      </c>
    </row>
    <row r="28" spans="1:17" ht="11.25">
      <c r="A28" s="36"/>
      <c r="B28" s="7" t="s">
        <v>70</v>
      </c>
      <c r="C28" s="35"/>
      <c r="D28" s="7">
        <v>801</v>
      </c>
      <c r="E28" s="22">
        <v>209000</v>
      </c>
      <c r="F28" s="22">
        <v>31350</v>
      </c>
      <c r="G28" s="22">
        <v>177650</v>
      </c>
      <c r="H28" s="39">
        <v>209000</v>
      </c>
      <c r="I28" s="39">
        <v>31350</v>
      </c>
      <c r="J28" s="39"/>
      <c r="K28" s="39"/>
      <c r="L28" s="39">
        <v>31350</v>
      </c>
      <c r="M28" s="39">
        <v>177650</v>
      </c>
      <c r="N28" s="35"/>
      <c r="O28" s="35"/>
      <c r="P28" s="35"/>
      <c r="Q28" s="39">
        <v>177650</v>
      </c>
    </row>
    <row r="29" spans="1:17" ht="11.25">
      <c r="A29" s="36"/>
      <c r="B29" s="7" t="s">
        <v>5</v>
      </c>
      <c r="C29" s="35"/>
      <c r="D29" s="7">
        <v>80130</v>
      </c>
      <c r="E29" s="22"/>
      <c r="F29" s="22"/>
      <c r="G29" s="22"/>
      <c r="H29" s="39"/>
      <c r="I29" s="39"/>
      <c r="J29" s="39"/>
      <c r="K29" s="39"/>
      <c r="L29" s="39"/>
      <c r="M29" s="39"/>
      <c r="N29" s="35"/>
      <c r="O29" s="35"/>
      <c r="P29" s="35"/>
      <c r="Q29" s="39"/>
    </row>
    <row r="30" spans="1:17" ht="11.25">
      <c r="A30" s="36"/>
      <c r="B30" s="7" t="s">
        <v>68</v>
      </c>
      <c r="C30" s="35"/>
      <c r="D30" s="7">
        <v>6058</v>
      </c>
      <c r="E30" s="22"/>
      <c r="F30" s="22"/>
      <c r="G30" s="22"/>
      <c r="H30" s="39"/>
      <c r="I30" s="39"/>
      <c r="J30" s="39"/>
      <c r="K30" s="39"/>
      <c r="L30" s="39"/>
      <c r="M30" s="39"/>
      <c r="N30" s="35"/>
      <c r="O30" s="35"/>
      <c r="P30" s="35"/>
      <c r="Q30" s="39"/>
    </row>
    <row r="31" spans="1:17" ht="11.25">
      <c r="A31" s="36"/>
      <c r="B31" s="7" t="s">
        <v>71</v>
      </c>
      <c r="C31" s="35"/>
      <c r="D31" s="7">
        <v>6059</v>
      </c>
      <c r="E31" s="22"/>
      <c r="F31" s="22"/>
      <c r="G31" s="22"/>
      <c r="H31" s="39"/>
      <c r="I31" s="39"/>
      <c r="J31" s="39"/>
      <c r="K31" s="39"/>
      <c r="L31" s="39"/>
      <c r="M31" s="39"/>
      <c r="N31" s="35"/>
      <c r="O31" s="35"/>
      <c r="P31" s="35"/>
      <c r="Q31" s="39"/>
    </row>
    <row r="32" spans="1:17" ht="11.25">
      <c r="A32" s="14"/>
      <c r="B32" s="7"/>
      <c r="C32" s="13"/>
      <c r="D32" s="7"/>
      <c r="E32" s="7"/>
      <c r="F32" s="7"/>
      <c r="G32" s="7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1.25">
      <c r="A33" s="36" t="s">
        <v>31</v>
      </c>
      <c r="B33" s="7" t="s">
        <v>43</v>
      </c>
      <c r="C33" s="37" t="s">
        <v>57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</row>
    <row r="34" spans="1:17" ht="11.25">
      <c r="A34" s="36"/>
      <c r="B34" s="7" t="s">
        <v>44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</row>
    <row r="35" spans="1:17" ht="11.25">
      <c r="A35" s="36"/>
      <c r="B35" s="7" t="s">
        <v>45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</row>
    <row r="36" spans="1:17" ht="11.25">
      <c r="A36" s="36"/>
      <c r="B36" s="7" t="s">
        <v>28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</row>
    <row r="37" spans="1:17" ht="11.25">
      <c r="A37" s="36"/>
      <c r="B37" s="7" t="s">
        <v>29</v>
      </c>
      <c r="C37" s="7" t="s">
        <v>47</v>
      </c>
      <c r="D37" s="7"/>
      <c r="E37" s="22">
        <v>11171337</v>
      </c>
      <c r="F37" s="23">
        <f>SUM(F38:F40)</f>
        <v>3758038</v>
      </c>
      <c r="G37" s="23">
        <f>SUM(G38:G40)</f>
        <v>7413299</v>
      </c>
      <c r="H37" s="25">
        <f>SUM(H39)</f>
        <v>11171337</v>
      </c>
      <c r="I37" s="23">
        <f>SUM(I39)</f>
        <v>3758038</v>
      </c>
      <c r="J37" s="23">
        <f>SUM(J39)</f>
        <v>0</v>
      </c>
      <c r="K37" s="22"/>
      <c r="L37" s="23">
        <f>SUM(L39)</f>
        <v>3758038</v>
      </c>
      <c r="M37" s="23">
        <f>SUM(M39)</f>
        <v>7413299</v>
      </c>
      <c r="N37" s="7"/>
      <c r="O37" s="7"/>
      <c r="P37" s="7"/>
      <c r="Q37" s="23">
        <f>SUM(Q39)</f>
        <v>7413299</v>
      </c>
    </row>
    <row r="38" spans="1:17" ht="11.25">
      <c r="A38" s="36"/>
      <c r="B38" s="7" t="s">
        <v>70</v>
      </c>
      <c r="C38" s="7"/>
      <c r="D38" s="7">
        <v>600</v>
      </c>
      <c r="E38" s="22">
        <v>11171337</v>
      </c>
      <c r="F38" s="23">
        <v>3758038</v>
      </c>
      <c r="G38" s="23">
        <v>7413299</v>
      </c>
      <c r="H38" s="25"/>
      <c r="I38" s="22"/>
      <c r="J38" s="22"/>
      <c r="K38" s="22"/>
      <c r="L38" s="22"/>
      <c r="M38" s="22"/>
      <c r="N38" s="7"/>
      <c r="O38" s="7"/>
      <c r="P38" s="7"/>
      <c r="Q38" s="22"/>
    </row>
    <row r="39" spans="1:17" ht="11.25">
      <c r="A39" s="36"/>
      <c r="B39" s="7" t="s">
        <v>5</v>
      </c>
      <c r="C39" s="35"/>
      <c r="D39" s="7">
        <v>60014</v>
      </c>
      <c r="E39" s="22"/>
      <c r="F39" s="22"/>
      <c r="G39" s="22"/>
      <c r="H39" s="45">
        <v>11171337</v>
      </c>
      <c r="I39" s="38">
        <v>3758038</v>
      </c>
      <c r="J39" s="39"/>
      <c r="K39" s="39"/>
      <c r="L39" s="39">
        <v>3758038</v>
      </c>
      <c r="M39" s="39">
        <v>7413299</v>
      </c>
      <c r="N39" s="35"/>
      <c r="O39" s="35"/>
      <c r="P39" s="35"/>
      <c r="Q39" s="38">
        <v>7413299</v>
      </c>
    </row>
    <row r="40" spans="1:17" ht="11.25">
      <c r="A40" s="36"/>
      <c r="B40" s="7" t="s">
        <v>68</v>
      </c>
      <c r="C40" s="35"/>
      <c r="D40" s="7">
        <v>6050</v>
      </c>
      <c r="E40" s="22"/>
      <c r="F40" s="23"/>
      <c r="G40" s="23"/>
      <c r="H40" s="45"/>
      <c r="I40" s="38"/>
      <c r="J40" s="39"/>
      <c r="K40" s="39"/>
      <c r="L40" s="39"/>
      <c r="M40" s="39"/>
      <c r="N40" s="35"/>
      <c r="O40" s="35"/>
      <c r="P40" s="35"/>
      <c r="Q40" s="38"/>
    </row>
    <row r="41" spans="1:17" ht="11.25">
      <c r="A41" s="36"/>
      <c r="B41" s="7" t="s">
        <v>72</v>
      </c>
      <c r="C41" s="35"/>
      <c r="D41" s="7">
        <v>6058</v>
      </c>
      <c r="E41" s="22"/>
      <c r="F41" s="22"/>
      <c r="G41" s="22"/>
      <c r="H41" s="45"/>
      <c r="I41" s="38"/>
      <c r="J41" s="39"/>
      <c r="K41" s="39"/>
      <c r="L41" s="39"/>
      <c r="M41" s="39"/>
      <c r="N41" s="35"/>
      <c r="O41" s="35"/>
      <c r="P41" s="35"/>
      <c r="Q41" s="38"/>
    </row>
    <row r="42" spans="1:17" ht="11.25">
      <c r="A42" s="36"/>
      <c r="B42" s="7"/>
      <c r="C42" s="35"/>
      <c r="D42" s="7">
        <v>6059</v>
      </c>
      <c r="E42" s="22"/>
      <c r="F42" s="22"/>
      <c r="G42" s="22"/>
      <c r="H42" s="45"/>
      <c r="I42" s="38"/>
      <c r="J42" s="39"/>
      <c r="K42" s="39"/>
      <c r="L42" s="39"/>
      <c r="M42" s="39"/>
      <c r="N42" s="35"/>
      <c r="O42" s="35"/>
      <c r="P42" s="35"/>
      <c r="Q42" s="38"/>
    </row>
    <row r="43" spans="1:17" ht="11.25">
      <c r="A43" s="36" t="s">
        <v>75</v>
      </c>
      <c r="B43" s="7" t="s">
        <v>43</v>
      </c>
      <c r="C43" s="37" t="s">
        <v>58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ht="11.25">
      <c r="A44" s="36"/>
      <c r="B44" s="7" t="s">
        <v>44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ht="11.25">
      <c r="A45" s="36"/>
      <c r="B45" s="7" t="s">
        <v>46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</row>
    <row r="46" spans="1:17" ht="11.25">
      <c r="A46" s="36"/>
      <c r="B46" s="7" t="s">
        <v>28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</row>
    <row r="47" spans="1:17" ht="11.25">
      <c r="A47" s="36"/>
      <c r="B47" s="7" t="s">
        <v>29</v>
      </c>
      <c r="C47" s="7" t="s">
        <v>47</v>
      </c>
      <c r="D47" s="7"/>
      <c r="E47" s="23">
        <f>SUM(E48:E50)</f>
        <v>11145634</v>
      </c>
      <c r="F47" s="23">
        <f>SUM(F48:F50)</f>
        <v>3343690</v>
      </c>
      <c r="G47" s="23">
        <f>SUM(G48:G50)</f>
        <v>7801944</v>
      </c>
      <c r="H47" s="22">
        <f>SUM(H49)</f>
        <v>0</v>
      </c>
      <c r="I47" s="23">
        <f>SUM(I49)</f>
        <v>0</v>
      </c>
      <c r="J47" s="22">
        <f>SUM(J49)</f>
        <v>0</v>
      </c>
      <c r="K47" s="22"/>
      <c r="L47" s="22">
        <f>SUM(L49)</f>
        <v>0</v>
      </c>
      <c r="M47" s="22">
        <f>SUM(M49)</f>
        <v>0</v>
      </c>
      <c r="N47" s="7"/>
      <c r="O47" s="7"/>
      <c r="P47" s="7"/>
      <c r="Q47" s="23">
        <f>SUM(Q49)</f>
        <v>0</v>
      </c>
    </row>
    <row r="48" spans="1:17" ht="11.25">
      <c r="A48" s="36"/>
      <c r="B48" s="7" t="s">
        <v>70</v>
      </c>
      <c r="C48" s="7"/>
      <c r="D48" s="7">
        <v>600</v>
      </c>
      <c r="E48" s="22">
        <v>65000</v>
      </c>
      <c r="F48" s="22">
        <v>65000</v>
      </c>
      <c r="G48" s="23"/>
      <c r="H48" s="22">
        <v>65000</v>
      </c>
      <c r="I48" s="23">
        <v>65000</v>
      </c>
      <c r="J48" s="22"/>
      <c r="K48" s="22"/>
      <c r="L48" s="22">
        <v>65000</v>
      </c>
      <c r="M48" s="22"/>
      <c r="N48" s="7"/>
      <c r="O48" s="7"/>
      <c r="P48" s="7"/>
      <c r="Q48" s="22"/>
    </row>
    <row r="49" spans="1:17" ht="11.25">
      <c r="A49" s="36"/>
      <c r="B49" s="7" t="s">
        <v>67</v>
      </c>
      <c r="C49" s="35"/>
      <c r="D49" s="7">
        <v>60014</v>
      </c>
      <c r="E49" s="22">
        <v>5540317</v>
      </c>
      <c r="F49" s="26">
        <v>1639345</v>
      </c>
      <c r="G49" s="23">
        <v>3900972</v>
      </c>
      <c r="H49" s="39"/>
      <c r="I49" s="38"/>
      <c r="J49" s="39"/>
      <c r="K49" s="39"/>
      <c r="L49" s="39"/>
      <c r="M49" s="39"/>
      <c r="N49" s="35"/>
      <c r="O49" s="35"/>
      <c r="P49" s="35"/>
      <c r="Q49" s="38"/>
    </row>
    <row r="50" spans="1:17" ht="11.25">
      <c r="A50" s="36"/>
      <c r="B50" s="7" t="s">
        <v>68</v>
      </c>
      <c r="C50" s="35"/>
      <c r="D50" s="7">
        <v>6050</v>
      </c>
      <c r="E50" s="22">
        <v>5540317</v>
      </c>
      <c r="F50" s="26">
        <v>1639345</v>
      </c>
      <c r="G50" s="23">
        <v>3900972</v>
      </c>
      <c r="H50" s="39"/>
      <c r="I50" s="38"/>
      <c r="J50" s="39"/>
      <c r="K50" s="39"/>
      <c r="L50" s="39"/>
      <c r="M50" s="39"/>
      <c r="N50" s="35"/>
      <c r="O50" s="35"/>
      <c r="P50" s="35"/>
      <c r="Q50" s="38"/>
    </row>
    <row r="51" spans="1:17" ht="11.25">
      <c r="A51" s="36"/>
      <c r="B51" s="7" t="s">
        <v>73</v>
      </c>
      <c r="C51" s="35"/>
      <c r="D51" s="7">
        <v>6058</v>
      </c>
      <c r="E51" s="22"/>
      <c r="F51" s="23"/>
      <c r="G51" s="23"/>
      <c r="H51" s="39"/>
      <c r="I51" s="38"/>
      <c r="J51" s="39"/>
      <c r="K51" s="39"/>
      <c r="L51" s="39"/>
      <c r="M51" s="39"/>
      <c r="N51" s="35"/>
      <c r="O51" s="35"/>
      <c r="P51" s="35"/>
      <c r="Q51" s="38"/>
    </row>
    <row r="52" spans="1:17" ht="11.25">
      <c r="A52" s="36"/>
      <c r="B52" s="7"/>
      <c r="C52" s="35"/>
      <c r="D52" s="7">
        <v>6059</v>
      </c>
      <c r="E52" s="22"/>
      <c r="F52" s="22"/>
      <c r="G52" s="22"/>
      <c r="H52" s="39"/>
      <c r="I52" s="38"/>
      <c r="J52" s="39"/>
      <c r="K52" s="39"/>
      <c r="L52" s="39"/>
      <c r="M52" s="39"/>
      <c r="N52" s="35"/>
      <c r="O52" s="35"/>
      <c r="P52" s="35"/>
      <c r="Q52" s="38"/>
    </row>
    <row r="53" spans="1:17" ht="11.25">
      <c r="A53" s="36" t="s">
        <v>39</v>
      </c>
      <c r="B53" s="7" t="s">
        <v>48</v>
      </c>
      <c r="C53" s="37" t="s">
        <v>49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</row>
    <row r="54" spans="1:17" ht="11.25">
      <c r="A54" s="36"/>
      <c r="B54" s="7" t="s">
        <v>52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1:17" ht="11.25">
      <c r="A55" s="36"/>
      <c r="B55" s="7" t="s">
        <v>51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</row>
    <row r="56" spans="1:17" ht="11.25">
      <c r="A56" s="36"/>
      <c r="B56" s="7" t="s">
        <v>28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 ht="11.25">
      <c r="A57" s="36"/>
      <c r="B57" s="7" t="s">
        <v>29</v>
      </c>
      <c r="C57" s="7" t="s">
        <v>50</v>
      </c>
      <c r="D57" s="7"/>
      <c r="E57" s="22">
        <f>SUM(E58)</f>
        <v>5000</v>
      </c>
      <c r="F57" s="22">
        <f>SUM(F58)</f>
        <v>5000</v>
      </c>
      <c r="G57" s="22">
        <f>SUM(G59:G60)</f>
        <v>0</v>
      </c>
      <c r="H57" s="23">
        <f>SUM(H59)</f>
        <v>5000</v>
      </c>
      <c r="I57" s="22">
        <f>SUM(I59)</f>
        <v>5000</v>
      </c>
      <c r="J57" s="22">
        <f>SUM(J59)</f>
        <v>0</v>
      </c>
      <c r="K57" s="22"/>
      <c r="L57" s="22">
        <f>SUM(L59)</f>
        <v>5000</v>
      </c>
      <c r="M57" s="11">
        <f>SUM(M59)</f>
        <v>0</v>
      </c>
      <c r="N57" s="7"/>
      <c r="O57" s="7"/>
      <c r="P57" s="7"/>
      <c r="Q57" s="11">
        <f>SUM(Q59)</f>
        <v>0</v>
      </c>
    </row>
    <row r="58" spans="1:17" ht="11.25">
      <c r="A58" s="36"/>
      <c r="B58" s="7" t="s">
        <v>70</v>
      </c>
      <c r="C58" s="7"/>
      <c r="D58" s="7">
        <v>630</v>
      </c>
      <c r="E58" s="22">
        <v>5000</v>
      </c>
      <c r="F58" s="22">
        <v>5000</v>
      </c>
      <c r="G58" s="22"/>
      <c r="H58" s="22"/>
      <c r="I58" s="22"/>
      <c r="J58" s="22"/>
      <c r="K58" s="22"/>
      <c r="L58" s="22"/>
      <c r="M58" s="7"/>
      <c r="N58" s="7"/>
      <c r="O58" s="7"/>
      <c r="P58" s="7"/>
      <c r="Q58" s="7"/>
    </row>
    <row r="59" spans="1:17" ht="11.25">
      <c r="A59" s="36"/>
      <c r="B59" s="7" t="s">
        <v>67</v>
      </c>
      <c r="C59" s="35"/>
      <c r="D59" s="7">
        <v>63003</v>
      </c>
      <c r="E59" s="22"/>
      <c r="F59" s="22"/>
      <c r="G59" s="22"/>
      <c r="H59" s="38">
        <v>5000</v>
      </c>
      <c r="I59" s="39">
        <v>5000</v>
      </c>
      <c r="J59" s="39"/>
      <c r="K59" s="39"/>
      <c r="L59" s="39">
        <v>5000</v>
      </c>
      <c r="M59" s="34"/>
      <c r="N59" s="35"/>
      <c r="O59" s="35"/>
      <c r="P59" s="35"/>
      <c r="Q59" s="34"/>
    </row>
    <row r="60" spans="1:17" ht="11.25">
      <c r="A60" s="36"/>
      <c r="B60" s="7" t="s">
        <v>68</v>
      </c>
      <c r="C60" s="35"/>
      <c r="D60" s="7">
        <v>6639</v>
      </c>
      <c r="E60" s="22"/>
      <c r="F60" s="22"/>
      <c r="G60" s="22"/>
      <c r="H60" s="38"/>
      <c r="I60" s="39"/>
      <c r="J60" s="39"/>
      <c r="K60" s="39"/>
      <c r="L60" s="39"/>
      <c r="M60" s="35"/>
      <c r="N60" s="35"/>
      <c r="O60" s="35"/>
      <c r="P60" s="35"/>
      <c r="Q60" s="35"/>
    </row>
    <row r="61" spans="1:17" ht="11.25">
      <c r="A61" s="36"/>
      <c r="B61" s="7" t="s">
        <v>72</v>
      </c>
      <c r="C61" s="35"/>
      <c r="D61" s="7"/>
      <c r="E61" s="22"/>
      <c r="F61" s="22"/>
      <c r="G61" s="22"/>
      <c r="H61" s="38"/>
      <c r="I61" s="39"/>
      <c r="J61" s="39"/>
      <c r="K61" s="39"/>
      <c r="L61" s="39"/>
      <c r="M61" s="35"/>
      <c r="N61" s="35"/>
      <c r="O61" s="35"/>
      <c r="P61" s="35"/>
      <c r="Q61" s="35"/>
    </row>
    <row r="62" spans="1:17" ht="11.25">
      <c r="A62" s="36"/>
      <c r="B62" s="7"/>
      <c r="C62" s="35"/>
      <c r="D62" s="7"/>
      <c r="E62" s="22"/>
      <c r="F62" s="22"/>
      <c r="G62" s="22"/>
      <c r="H62" s="38"/>
      <c r="I62" s="39"/>
      <c r="J62" s="39"/>
      <c r="K62" s="39"/>
      <c r="L62" s="39"/>
      <c r="M62" s="35"/>
      <c r="N62" s="35"/>
      <c r="O62" s="35"/>
      <c r="P62" s="35"/>
      <c r="Q62" s="35"/>
    </row>
    <row r="63" spans="1:17" ht="11.25">
      <c r="A63" s="4">
        <v>2</v>
      </c>
      <c r="B63" s="5" t="s">
        <v>33</v>
      </c>
      <c r="C63" s="13"/>
      <c r="D63" s="7"/>
      <c r="E63" s="27">
        <f aca="true" t="shared" si="1" ref="E63:M63">SUM(E68)</f>
        <v>269622.36</v>
      </c>
      <c r="F63" s="27">
        <f t="shared" si="1"/>
        <v>40443.1</v>
      </c>
      <c r="G63" s="27">
        <f t="shared" si="1"/>
        <v>229179.26</v>
      </c>
      <c r="H63" s="27">
        <f t="shared" si="1"/>
        <v>67500.36</v>
      </c>
      <c r="I63" s="27">
        <f t="shared" si="1"/>
        <v>10125.1</v>
      </c>
      <c r="J63" s="27">
        <f t="shared" si="1"/>
        <v>0</v>
      </c>
      <c r="K63" s="27">
        <f t="shared" si="1"/>
        <v>0</v>
      </c>
      <c r="L63" s="27">
        <f t="shared" si="1"/>
        <v>10125.1</v>
      </c>
      <c r="M63" s="27">
        <f t="shared" si="1"/>
        <v>57375.26</v>
      </c>
      <c r="N63" s="28"/>
      <c r="O63" s="28"/>
      <c r="P63" s="28"/>
      <c r="Q63" s="27">
        <f>SUM(Q68)</f>
        <v>57375.26</v>
      </c>
    </row>
    <row r="64" spans="1:17" ht="11.25">
      <c r="A64" s="36" t="s">
        <v>34</v>
      </c>
      <c r="B64" s="7" t="s">
        <v>27</v>
      </c>
      <c r="C64" s="37" t="s">
        <v>62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 ht="11.25">
      <c r="A65" s="36"/>
      <c r="B65" s="7" t="s">
        <v>53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ht="11.25">
      <c r="A66" s="36"/>
      <c r="B66" s="7" t="s">
        <v>54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 ht="11.25">
      <c r="A67" s="36"/>
      <c r="B67" s="7" t="s">
        <v>28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 ht="11.25">
      <c r="A68" s="36"/>
      <c r="B68" s="7" t="s">
        <v>29</v>
      </c>
      <c r="C68" s="7"/>
      <c r="D68" s="7"/>
      <c r="E68" s="22">
        <f>SUM(E69:E71)</f>
        <v>269622.36</v>
      </c>
      <c r="F68" s="22">
        <f>SUM(F69:F71)</f>
        <v>40443.1</v>
      </c>
      <c r="G68" s="22">
        <f>SUM(G69:G71)</f>
        <v>229179.26</v>
      </c>
      <c r="H68" s="22">
        <f>SUM(H69)</f>
        <v>67500.36</v>
      </c>
      <c r="I68" s="22">
        <f>SUM(I69)</f>
        <v>10125.1</v>
      </c>
      <c r="J68" s="22"/>
      <c r="K68" s="22"/>
      <c r="L68" s="22">
        <f>SUM(L69)</f>
        <v>10125.1</v>
      </c>
      <c r="M68" s="22">
        <f>SUM(M69)</f>
        <v>57375.26</v>
      </c>
      <c r="N68" s="7"/>
      <c r="O68" s="7"/>
      <c r="P68" s="7"/>
      <c r="Q68" s="22">
        <f>SUM(Q69)</f>
        <v>57375.26</v>
      </c>
    </row>
    <row r="69" spans="1:17" ht="11.25">
      <c r="A69" s="36"/>
      <c r="B69" s="7" t="s">
        <v>70</v>
      </c>
      <c r="C69" s="35"/>
      <c r="D69" s="7">
        <v>853</v>
      </c>
      <c r="E69" s="22">
        <f>SUM(F69:G69)</f>
        <v>67500.36</v>
      </c>
      <c r="F69" s="22">
        <v>10125.1</v>
      </c>
      <c r="G69" s="22">
        <v>57375.26</v>
      </c>
      <c r="H69" s="39">
        <v>67500.36</v>
      </c>
      <c r="I69" s="39">
        <v>10125.1</v>
      </c>
      <c r="J69" s="39"/>
      <c r="K69" s="39"/>
      <c r="L69" s="39">
        <v>10125.1</v>
      </c>
      <c r="M69" s="39">
        <v>57375.26</v>
      </c>
      <c r="N69" s="35"/>
      <c r="O69" s="35"/>
      <c r="P69" s="35"/>
      <c r="Q69" s="39">
        <v>57375.26</v>
      </c>
    </row>
    <row r="70" spans="1:17" ht="11.25">
      <c r="A70" s="36"/>
      <c r="B70" s="7" t="s">
        <v>5</v>
      </c>
      <c r="C70" s="35"/>
      <c r="D70" s="7">
        <v>85333</v>
      </c>
      <c r="E70" s="22">
        <v>62400</v>
      </c>
      <c r="F70" s="22">
        <v>9360</v>
      </c>
      <c r="G70" s="22">
        <v>53040</v>
      </c>
      <c r="H70" s="39"/>
      <c r="I70" s="39"/>
      <c r="J70" s="39"/>
      <c r="K70" s="39"/>
      <c r="L70" s="39"/>
      <c r="M70" s="39"/>
      <c r="N70" s="35"/>
      <c r="O70" s="35"/>
      <c r="P70" s="35"/>
      <c r="Q70" s="39"/>
    </row>
    <row r="71" spans="1:17" ht="11.25">
      <c r="A71" s="36"/>
      <c r="B71" s="7" t="s">
        <v>68</v>
      </c>
      <c r="C71" s="35"/>
      <c r="D71" s="15" t="s">
        <v>59</v>
      </c>
      <c r="E71" s="22">
        <v>139722</v>
      </c>
      <c r="F71" s="22">
        <v>20958</v>
      </c>
      <c r="G71" s="22">
        <v>118764</v>
      </c>
      <c r="H71" s="39"/>
      <c r="I71" s="39"/>
      <c r="J71" s="39"/>
      <c r="K71" s="39"/>
      <c r="L71" s="39"/>
      <c r="M71" s="39"/>
      <c r="N71" s="35"/>
      <c r="O71" s="35"/>
      <c r="P71" s="35"/>
      <c r="Q71" s="39"/>
    </row>
    <row r="72" spans="1:17" ht="11.25">
      <c r="A72" s="36"/>
      <c r="B72" s="7"/>
      <c r="C72" s="35"/>
      <c r="D72" s="15" t="s">
        <v>60</v>
      </c>
      <c r="E72" s="22"/>
      <c r="F72" s="22"/>
      <c r="G72" s="22"/>
      <c r="H72" s="39"/>
      <c r="I72" s="39"/>
      <c r="J72" s="39"/>
      <c r="K72" s="39"/>
      <c r="L72" s="39"/>
      <c r="M72" s="39"/>
      <c r="N72" s="35"/>
      <c r="O72" s="35"/>
      <c r="P72" s="35"/>
      <c r="Q72" s="39"/>
    </row>
    <row r="73" spans="1:17" ht="11.25">
      <c r="A73" s="16"/>
      <c r="B73" s="17"/>
      <c r="C73" s="18"/>
      <c r="D73" s="19" t="s">
        <v>61</v>
      </c>
      <c r="E73" s="20"/>
      <c r="F73" s="20"/>
      <c r="G73" s="20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1:17" ht="11.25">
      <c r="A74" s="16"/>
      <c r="B74" s="17"/>
      <c r="C74" s="18"/>
      <c r="D74" s="19">
        <v>4709</v>
      </c>
      <c r="E74" s="20"/>
      <c r="F74" s="20"/>
      <c r="G74" s="20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1:17" ht="11.25">
      <c r="A75" s="8" t="s">
        <v>63</v>
      </c>
      <c r="B75" s="9" t="s">
        <v>32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</row>
    <row r="76" spans="1:17" s="6" customFormat="1" ht="15" customHeight="1">
      <c r="A76" s="42" t="s">
        <v>35</v>
      </c>
      <c r="B76" s="42"/>
      <c r="C76" s="42" t="s">
        <v>6</v>
      </c>
      <c r="D76" s="42"/>
      <c r="E76" s="24">
        <f aca="true" t="shared" si="2" ref="E76:M76">SUM(E13,E63)</f>
        <v>23874593.36</v>
      </c>
      <c r="F76" s="31">
        <f t="shared" si="2"/>
        <v>7339621.1</v>
      </c>
      <c r="G76" s="32">
        <f t="shared" si="2"/>
        <v>16534972.26</v>
      </c>
      <c r="H76" s="32">
        <f t="shared" si="2"/>
        <v>12526837.36</v>
      </c>
      <c r="I76" s="31">
        <f t="shared" si="2"/>
        <v>3965613.1</v>
      </c>
      <c r="J76" s="24">
        <f t="shared" si="2"/>
        <v>0</v>
      </c>
      <c r="K76" s="24">
        <f t="shared" si="2"/>
        <v>0</v>
      </c>
      <c r="L76" s="24">
        <f t="shared" si="2"/>
        <v>3965613.1</v>
      </c>
      <c r="M76" s="24">
        <f t="shared" si="2"/>
        <v>8561224.26</v>
      </c>
      <c r="N76" s="10"/>
      <c r="O76" s="10"/>
      <c r="P76" s="10"/>
      <c r="Q76" s="31">
        <f>SUM(Q13,Q63)</f>
        <v>8561224.26</v>
      </c>
    </row>
    <row r="78" spans="1:10" ht="11.25">
      <c r="A78" s="43" t="s">
        <v>36</v>
      </c>
      <c r="B78" s="43"/>
      <c r="C78" s="43"/>
      <c r="D78" s="43"/>
      <c r="E78" s="43"/>
      <c r="F78" s="43"/>
      <c r="G78" s="43"/>
      <c r="H78" s="43"/>
      <c r="I78" s="43"/>
      <c r="J78" s="43"/>
    </row>
    <row r="79" ht="11.25">
      <c r="A79" s="1" t="s">
        <v>37</v>
      </c>
    </row>
    <row r="80" ht="11.25">
      <c r="A80" s="1" t="s">
        <v>38</v>
      </c>
    </row>
  </sheetData>
  <mergeCells count="105">
    <mergeCell ref="O1:Q1"/>
    <mergeCell ref="N2:Q2"/>
    <mergeCell ref="O3:Q3"/>
    <mergeCell ref="Q19:Q22"/>
    <mergeCell ref="A4:Q4"/>
    <mergeCell ref="A6:A11"/>
    <mergeCell ref="B6:B11"/>
    <mergeCell ref="C6:C11"/>
    <mergeCell ref="D6:D11"/>
    <mergeCell ref="N19:N22"/>
    <mergeCell ref="A43:A52"/>
    <mergeCell ref="C43:Q46"/>
    <mergeCell ref="C49:C52"/>
    <mergeCell ref="H49:H52"/>
    <mergeCell ref="I49:I52"/>
    <mergeCell ref="J49:J52"/>
    <mergeCell ref="K49:K52"/>
    <mergeCell ref="L49:L52"/>
    <mergeCell ref="N49:N52"/>
    <mergeCell ref="P49:P52"/>
    <mergeCell ref="A33:A42"/>
    <mergeCell ref="C33:Q36"/>
    <mergeCell ref="C39:C42"/>
    <mergeCell ref="H39:H42"/>
    <mergeCell ref="I39:I42"/>
    <mergeCell ref="J39:J42"/>
    <mergeCell ref="K39:K42"/>
    <mergeCell ref="L39:L42"/>
    <mergeCell ref="A23:A31"/>
    <mergeCell ref="C23:Q26"/>
    <mergeCell ref="C28:C31"/>
    <mergeCell ref="H28:H31"/>
    <mergeCell ref="I28:I31"/>
    <mergeCell ref="J28:J31"/>
    <mergeCell ref="K28:K31"/>
    <mergeCell ref="L28:L31"/>
    <mergeCell ref="Q28:Q31"/>
    <mergeCell ref="N28:N31"/>
    <mergeCell ref="A78:J78"/>
    <mergeCell ref="O69:O72"/>
    <mergeCell ref="C75:Q75"/>
    <mergeCell ref="K69:K72"/>
    <mergeCell ref="L69:L72"/>
    <mergeCell ref="M69:M72"/>
    <mergeCell ref="N69:N72"/>
    <mergeCell ref="A64:A72"/>
    <mergeCell ref="P69:P72"/>
    <mergeCell ref="Q69:Q72"/>
    <mergeCell ref="A76:B76"/>
    <mergeCell ref="C76:D76"/>
    <mergeCell ref="C69:C72"/>
    <mergeCell ref="H69:H72"/>
    <mergeCell ref="I69:I72"/>
    <mergeCell ref="J69:J72"/>
    <mergeCell ref="M28:M31"/>
    <mergeCell ref="C64:Q67"/>
    <mergeCell ref="Q49:Q52"/>
    <mergeCell ref="P39:P42"/>
    <mergeCell ref="Q39:Q42"/>
    <mergeCell ref="M39:M42"/>
    <mergeCell ref="N39:N42"/>
    <mergeCell ref="P59:P62"/>
    <mergeCell ref="O19:O22"/>
    <mergeCell ref="O39:O42"/>
    <mergeCell ref="O28:O31"/>
    <mergeCell ref="P28:P31"/>
    <mergeCell ref="O49:O52"/>
    <mergeCell ref="O59:O62"/>
    <mergeCell ref="L59:L62"/>
    <mergeCell ref="M59:M62"/>
    <mergeCell ref="M49:M52"/>
    <mergeCell ref="A14:A22"/>
    <mergeCell ref="C14:Q17"/>
    <mergeCell ref="C19:C22"/>
    <mergeCell ref="H19:H22"/>
    <mergeCell ref="I19:I22"/>
    <mergeCell ref="J19:J22"/>
    <mergeCell ref="K19:K22"/>
    <mergeCell ref="P19:P22"/>
    <mergeCell ref="M19:M22"/>
    <mergeCell ref="L19:L22"/>
    <mergeCell ref="C13:D13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E6:E11"/>
    <mergeCell ref="F6:G6"/>
    <mergeCell ref="J10:L10"/>
    <mergeCell ref="M10:M11"/>
    <mergeCell ref="N10:Q10"/>
    <mergeCell ref="Q59:Q62"/>
    <mergeCell ref="A53:A62"/>
    <mergeCell ref="C53:Q56"/>
    <mergeCell ref="C59:C62"/>
    <mergeCell ref="H59:H62"/>
    <mergeCell ref="I59:I62"/>
    <mergeCell ref="J59:J62"/>
    <mergeCell ref="K59:K62"/>
    <mergeCell ref="N59:N62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2008-11-03T09:02:43Z</cp:lastPrinted>
  <dcterms:created xsi:type="dcterms:W3CDTF">2008-03-12T06:36:29Z</dcterms:created>
  <dcterms:modified xsi:type="dcterms:W3CDTF">2008-11-17T13:39:21Z</dcterms:modified>
  <cp:category/>
  <cp:version/>
  <cp:contentType/>
  <cp:contentStatus/>
</cp:coreProperties>
</file>