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a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<sst xmlns="http://schemas.openxmlformats.org/spreadsheetml/2006/main" count="62" uniqueCount="49">
  <si>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</si>
  <si>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</si>
  <si>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</si>
  <si>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</si>
  <si>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</si>
  <si>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</si>
  <si>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</si>
  <si>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</si>
  <si>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</si>
  <si>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</si>
  <si>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Plan na 2008 r.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</si>
  <si>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</si>
  <si>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</si>
  <si>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</si>
  <si>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</si>
  <si>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</si>
  <si>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</si>
  <si>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</si>
  <si>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</si>
  <si>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</si>
  <si>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</si>
  <si>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</si>
  <si>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</si>
  <si>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</si>
  <si>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</si>
  <si>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</si>
  <si>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</si>
  <si>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</si>
  <si>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</si>
  <si>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</si>
  <si>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</si>
  <si>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</si>
  <si>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</si>
  <si>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</si>
  <si>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</si>
  <si>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</si>
  <si>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</si>
  <si>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</si>
  <si>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</si>
  <si>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</si>
  <si>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</si>
  <si>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</si>
  <si>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</si>
  <si>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</si>
  <si>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</si>
  <si>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 xml:space="preserve"> Wykonanie za 2007 r.</t>
  </si>
  <si>
    <t>z dnia 19.12.2008r.</t>
  </si>
  <si>
    <t>Załacznik nr 15</t>
  </si>
  <si>
    <t xml:space="preserve">do uchwały Rady Powiatu nr XXIII/138/08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</si>
</sst>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center" wrapText="1"/>
    </xf>
    <xf numFmtId="2" fontId="0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customWidth="1"/>
    <col min="5" max="5" width="12.75390625" style="1" customWidth="1"/>
    <col min="6" max="6" width="15.625" style="1" customWidth="1"/>
    <col min="7" max="7" width="16.25390625" style="1" customWidth="1"/>
    <col min="8" max="9" width="15.75390625" style="1" customWidth="1"/>
    <col min="10" max="10" width="16.625" style="1" customWidth="1"/>
    <col min="11" max="16384" width="9.125" style="1" customWidth="1"/>
  </cols>
  <sheetData>
    <row r="1" spans="9:10" ht="12.75">
      <c r="I1" s="24" t="s">
        <v>47</v>
      </c>
      <c r="J1" s="24"/>
    </row>
    <row r="2" spans="8:10" ht="12.75">
      <c r="H2" s="24" t="s">
        <v>48</v>
      </c>
      <c r="I2" s="24"/>
      <c r="J2" s="24"/>
    </row>
    <row r="3" spans="9:10" ht="12.75">
      <c r="I3" s="24" t="s">
        <v>46</v>
      </c>
      <c r="J3" s="24"/>
    </row>
    <row r="4" spans="1:10" ht="18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</row>
    <row r="5" ht="12.75">
      <c r="J5" s="2" t="s">
        <v>0</v>
      </c>
    </row>
    <row r="6" spans="1:10" ht="24.75" customHeight="1">
      <c r="A6" s="22" t="s">
        <v>4</v>
      </c>
      <c r="B6" s="22" t="s">
        <v>7</v>
      </c>
      <c r="C6" s="23" t="s">
        <v>45</v>
      </c>
      <c r="D6" s="22" t="s">
        <v>10</v>
      </c>
      <c r="E6" s="22" t="s">
        <v>13</v>
      </c>
      <c r="F6" s="22"/>
      <c r="G6" s="22"/>
      <c r="H6" s="22"/>
      <c r="I6" s="22"/>
      <c r="J6" s="22"/>
    </row>
    <row r="7" spans="1:10" ht="24.75" customHeight="1">
      <c r="A7" s="22"/>
      <c r="B7" s="22"/>
      <c r="C7" s="23"/>
      <c r="D7" s="22"/>
      <c r="E7" s="3">
        <v>2009</v>
      </c>
      <c r="F7" s="3">
        <v>2010</v>
      </c>
      <c r="G7" s="3">
        <v>2011</v>
      </c>
      <c r="H7" s="3">
        <v>2012</v>
      </c>
      <c r="I7" s="3">
        <v>2013</v>
      </c>
      <c r="J7" s="3">
        <v>2014</v>
      </c>
    </row>
    <row r="8" spans="1:10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9</v>
      </c>
    </row>
    <row r="9" spans="1:10" ht="19.5" customHeight="1">
      <c r="A9" s="7" t="s">
        <v>5</v>
      </c>
      <c r="B9" s="8" t="s">
        <v>14</v>
      </c>
      <c r="C9" s="17">
        <f aca="true" t="shared" si="0" ref="C9:J9">SUM(C10,C14,C15)</f>
        <v>27897714</v>
      </c>
      <c r="D9" s="17">
        <v>33662321.24</v>
      </c>
      <c r="E9" s="17">
        <v>41327011</v>
      </c>
      <c r="F9" s="17">
        <f t="shared" si="0"/>
        <v>54685206</v>
      </c>
      <c r="G9" s="17">
        <f t="shared" si="0"/>
        <v>39666642</v>
      </c>
      <c r="H9" s="17">
        <f t="shared" si="0"/>
        <v>41874826</v>
      </c>
      <c r="I9" s="17">
        <f t="shared" si="0"/>
        <v>44221100</v>
      </c>
      <c r="J9" s="17">
        <f t="shared" si="0"/>
        <v>46715337</v>
      </c>
    </row>
    <row r="10" spans="1:10" ht="19.5" customHeight="1">
      <c r="A10" s="9" t="s">
        <v>15</v>
      </c>
      <c r="B10" s="6" t="s">
        <v>16</v>
      </c>
      <c r="C10" s="18">
        <v>4004741</v>
      </c>
      <c r="D10" s="18">
        <v>5564150</v>
      </c>
      <c r="E10" s="18">
        <v>6298804</v>
      </c>
      <c r="F10" s="18">
        <v>7558565</v>
      </c>
      <c r="G10" s="18">
        <v>7709736</v>
      </c>
      <c r="H10" s="18">
        <v>7863931</v>
      </c>
      <c r="I10" s="18">
        <v>8021210</v>
      </c>
      <c r="J10" s="18">
        <v>8181634</v>
      </c>
    </row>
    <row r="11" spans="1:10" ht="19.5" customHeight="1">
      <c r="A11" s="9" t="s">
        <v>1</v>
      </c>
      <c r="B11" s="6" t="s">
        <v>17</v>
      </c>
      <c r="C11" s="18">
        <v>1056899</v>
      </c>
      <c r="D11" s="18">
        <v>1225948</v>
      </c>
      <c r="E11" s="18">
        <v>971307</v>
      </c>
      <c r="F11" s="18">
        <v>976163</v>
      </c>
      <c r="G11" s="18">
        <v>981044</v>
      </c>
      <c r="H11" s="18">
        <v>985950</v>
      </c>
      <c r="I11" s="18">
        <v>990879</v>
      </c>
      <c r="J11" s="18">
        <v>995833</v>
      </c>
    </row>
    <row r="12" spans="1:10" ht="19.5" customHeight="1">
      <c r="A12" s="9" t="s">
        <v>2</v>
      </c>
      <c r="B12" s="6" t="s">
        <v>18</v>
      </c>
      <c r="C12" s="18">
        <v>354169</v>
      </c>
      <c r="D12" s="18">
        <v>1729743</v>
      </c>
      <c r="E12" s="18">
        <v>174537</v>
      </c>
      <c r="F12" s="18">
        <v>175410</v>
      </c>
      <c r="G12" s="18">
        <v>176287</v>
      </c>
      <c r="H12" s="18">
        <v>177168</v>
      </c>
      <c r="I12" s="18">
        <v>178054</v>
      </c>
      <c r="J12" s="18">
        <v>178945</v>
      </c>
    </row>
    <row r="13" spans="1:10" ht="19.5" customHeight="1">
      <c r="A13" s="7" t="s">
        <v>3</v>
      </c>
      <c r="B13" s="5" t="s">
        <v>19</v>
      </c>
      <c r="C13" s="19">
        <v>2260289</v>
      </c>
      <c r="D13" s="19">
        <v>2608459</v>
      </c>
      <c r="E13" s="19">
        <v>2571251</v>
      </c>
      <c r="F13" s="19">
        <v>2584107</v>
      </c>
      <c r="G13" s="19">
        <v>2597028</v>
      </c>
      <c r="H13" s="19">
        <v>2610013</v>
      </c>
      <c r="I13" s="19">
        <v>2623063</v>
      </c>
      <c r="J13" s="19">
        <v>2636178</v>
      </c>
    </row>
    <row r="14" spans="1:10" ht="19.5" customHeight="1">
      <c r="A14" s="7" t="s">
        <v>20</v>
      </c>
      <c r="B14" s="6" t="s">
        <v>21</v>
      </c>
      <c r="C14" s="18">
        <v>17713183</v>
      </c>
      <c r="D14" s="18">
        <v>19389553</v>
      </c>
      <c r="E14" s="18">
        <v>20411133</v>
      </c>
      <c r="F14" s="18">
        <v>21839913</v>
      </c>
      <c r="G14" s="18">
        <v>23368707</v>
      </c>
      <c r="H14" s="18">
        <v>25004451</v>
      </c>
      <c r="I14" s="18">
        <v>26754832</v>
      </c>
      <c r="J14" s="18">
        <v>28627671</v>
      </c>
    </row>
    <row r="15" spans="1:10" ht="19.5" customHeight="1">
      <c r="A15" s="7" t="s">
        <v>22</v>
      </c>
      <c r="B15" s="6" t="s">
        <v>23</v>
      </c>
      <c r="C15" s="18">
        <v>6179790</v>
      </c>
      <c r="D15" s="18">
        <v>8708618.24</v>
      </c>
      <c r="E15" s="18">
        <v>11947420</v>
      </c>
      <c r="F15" s="18">
        <v>25286728</v>
      </c>
      <c r="G15" s="18">
        <v>8588199</v>
      </c>
      <c r="H15" s="18">
        <v>9006444</v>
      </c>
      <c r="I15" s="18">
        <v>9445058</v>
      </c>
      <c r="J15" s="18">
        <v>9906032</v>
      </c>
    </row>
    <row r="16" spans="1:10" ht="19.5" customHeight="1">
      <c r="A16" s="7" t="s">
        <v>8</v>
      </c>
      <c r="B16" s="10" t="s">
        <v>24</v>
      </c>
      <c r="C16" s="20">
        <v>30269574.09</v>
      </c>
      <c r="D16" s="20">
        <v>35542079.24</v>
      </c>
      <c r="E16" s="20">
        <v>39877638</v>
      </c>
      <c r="F16" s="20">
        <v>53060196</v>
      </c>
      <c r="G16" s="20">
        <v>38405958</v>
      </c>
      <c r="H16" s="20">
        <v>41051625</v>
      </c>
      <c r="I16" s="20">
        <v>43866662</v>
      </c>
      <c r="J16" s="20">
        <v>46449509</v>
      </c>
    </row>
    <row r="17" spans="1:10" ht="19.5" customHeight="1">
      <c r="A17" s="7" t="s">
        <v>9</v>
      </c>
      <c r="B17" s="10" t="s">
        <v>25</v>
      </c>
      <c r="C17" s="18">
        <f aca="true" t="shared" si="1" ref="C17:I17">SUM(C18,C22,C26)</f>
        <v>747443</v>
      </c>
      <c r="D17" s="18">
        <f t="shared" si="1"/>
        <v>1868832</v>
      </c>
      <c r="E17" s="18">
        <f t="shared" si="1"/>
        <v>3115719</v>
      </c>
      <c r="F17" s="18">
        <f t="shared" si="1"/>
        <v>2518743</v>
      </c>
      <c r="G17" s="18">
        <f t="shared" si="1"/>
        <v>2783010</v>
      </c>
      <c r="H17" s="18">
        <f t="shared" si="1"/>
        <v>871627</v>
      </c>
      <c r="I17" s="18">
        <f t="shared" si="1"/>
        <v>463466</v>
      </c>
      <c r="J17" s="18">
        <f>SUM(J18,J22,J26)</f>
        <v>348072</v>
      </c>
    </row>
    <row r="18" spans="1:10" ht="30" customHeight="1">
      <c r="A18" s="7" t="s">
        <v>15</v>
      </c>
      <c r="B18" s="11" t="s">
        <v>26</v>
      </c>
      <c r="C18" s="18">
        <f aca="true" t="shared" si="2" ref="C18:J18">SUM(C19,C21)</f>
        <v>578514</v>
      </c>
      <c r="D18" s="18">
        <f t="shared" si="2"/>
        <v>1385099</v>
      </c>
      <c r="E18" s="18">
        <f t="shared" si="2"/>
        <v>1581113</v>
      </c>
      <c r="F18" s="18">
        <f>SUM(F19,F21,)</f>
        <v>1416079</v>
      </c>
      <c r="G18" s="18">
        <f t="shared" si="2"/>
        <v>981871</v>
      </c>
      <c r="H18" s="18">
        <f t="shared" si="2"/>
        <v>381148</v>
      </c>
      <c r="I18" s="18">
        <f t="shared" si="2"/>
        <v>0</v>
      </c>
      <c r="J18" s="18">
        <f t="shared" si="2"/>
        <v>0</v>
      </c>
    </row>
    <row r="19" spans="1:10" ht="19.5" customHeight="1">
      <c r="A19" s="7" t="s">
        <v>1</v>
      </c>
      <c r="B19" s="6" t="s">
        <v>27</v>
      </c>
      <c r="C19" s="18">
        <v>454518</v>
      </c>
      <c r="D19" s="18">
        <v>1005414</v>
      </c>
      <c r="E19" s="18">
        <v>1360764</v>
      </c>
      <c r="F19" s="18">
        <v>1270572</v>
      </c>
      <c r="G19" s="18">
        <v>906246</v>
      </c>
      <c r="H19" s="18">
        <v>355366</v>
      </c>
      <c r="I19" s="18"/>
      <c r="J19" s="18"/>
    </row>
    <row r="20" spans="1:10" ht="60" customHeight="1">
      <c r="A20" s="7" t="s">
        <v>2</v>
      </c>
      <c r="B20" s="11" t="s">
        <v>28</v>
      </c>
      <c r="C20" s="18"/>
      <c r="D20" s="18"/>
      <c r="E20" s="18"/>
      <c r="F20" s="18"/>
      <c r="G20" s="18"/>
      <c r="H20" s="18"/>
      <c r="I20" s="18"/>
      <c r="J20" s="18"/>
    </row>
    <row r="21" spans="1:10" ht="19.5" customHeight="1">
      <c r="A21" s="7" t="s">
        <v>3</v>
      </c>
      <c r="B21" s="6" t="s">
        <v>29</v>
      </c>
      <c r="C21" s="18">
        <v>123996</v>
      </c>
      <c r="D21" s="18">
        <v>379685</v>
      </c>
      <c r="E21" s="18">
        <v>220349</v>
      </c>
      <c r="F21" s="18">
        <v>145507</v>
      </c>
      <c r="G21" s="18">
        <v>75625</v>
      </c>
      <c r="H21" s="18">
        <v>25782</v>
      </c>
      <c r="I21" s="18"/>
      <c r="J21" s="18"/>
    </row>
    <row r="22" spans="1:10" ht="30" customHeight="1">
      <c r="A22" s="7" t="s">
        <v>20</v>
      </c>
      <c r="B22" s="11" t="s">
        <v>30</v>
      </c>
      <c r="C22" s="18">
        <f aca="true" t="shared" si="3" ref="C22:J22">SUM(C23,C25)</f>
        <v>0</v>
      </c>
      <c r="D22" s="18">
        <f t="shared" si="3"/>
        <v>0</v>
      </c>
      <c r="E22" s="18">
        <f t="shared" si="3"/>
        <v>376364</v>
      </c>
      <c r="F22" s="18">
        <f>SUM(F23:F25)</f>
        <v>510590</v>
      </c>
      <c r="G22" s="18">
        <f t="shared" si="3"/>
        <v>440832</v>
      </c>
      <c r="H22" s="18">
        <f t="shared" si="3"/>
        <v>417794</v>
      </c>
      <c r="I22" s="18">
        <f t="shared" si="3"/>
        <v>394755</v>
      </c>
      <c r="J22" s="18">
        <f t="shared" si="3"/>
        <v>283107</v>
      </c>
    </row>
    <row r="23" spans="1:10" ht="19.5" customHeight="1">
      <c r="A23" s="7" t="s">
        <v>1</v>
      </c>
      <c r="B23" s="6" t="s">
        <v>27</v>
      </c>
      <c r="C23" s="18"/>
      <c r="D23" s="18"/>
      <c r="E23" s="18">
        <v>88609</v>
      </c>
      <c r="F23" s="18">
        <v>354438</v>
      </c>
      <c r="G23" s="18">
        <v>354438</v>
      </c>
      <c r="H23" s="18">
        <v>354438</v>
      </c>
      <c r="I23" s="18">
        <v>354438</v>
      </c>
      <c r="J23" s="18">
        <v>265828</v>
      </c>
    </row>
    <row r="24" spans="1:10" ht="60" customHeight="1">
      <c r="A24" s="7" t="s">
        <v>2</v>
      </c>
      <c r="B24" s="11" t="s">
        <v>28</v>
      </c>
      <c r="C24" s="18"/>
      <c r="D24" s="18"/>
      <c r="E24" s="18"/>
      <c r="F24" s="18"/>
      <c r="G24" s="18"/>
      <c r="H24" s="18"/>
      <c r="I24" s="18"/>
      <c r="J24" s="18"/>
    </row>
    <row r="25" spans="1:10" ht="19.5" customHeight="1">
      <c r="A25" s="7" t="s">
        <v>3</v>
      </c>
      <c r="B25" s="6" t="s">
        <v>29</v>
      </c>
      <c r="C25" s="18"/>
      <c r="D25" s="18"/>
      <c r="E25" s="18">
        <v>287755</v>
      </c>
      <c r="F25" s="18">
        <v>156152</v>
      </c>
      <c r="G25" s="18">
        <v>86394</v>
      </c>
      <c r="H25" s="18">
        <v>63356</v>
      </c>
      <c r="I25" s="18">
        <v>40317</v>
      </c>
      <c r="J25" s="18">
        <v>17279</v>
      </c>
    </row>
    <row r="26" spans="1:10" ht="19.5" customHeight="1">
      <c r="A26" s="7" t="s">
        <v>22</v>
      </c>
      <c r="B26" s="6" t="s">
        <v>31</v>
      </c>
      <c r="C26" s="18">
        <v>168929</v>
      </c>
      <c r="D26" s="18">
        <v>483733</v>
      </c>
      <c r="E26" s="18">
        <v>1158242</v>
      </c>
      <c r="F26" s="18">
        <v>592074</v>
      </c>
      <c r="G26" s="18">
        <v>1360307</v>
      </c>
      <c r="H26" s="18">
        <v>72685</v>
      </c>
      <c r="I26" s="18">
        <v>68711</v>
      </c>
      <c r="J26" s="18">
        <v>64965</v>
      </c>
    </row>
    <row r="27" spans="1:10" ht="19.5" customHeight="1">
      <c r="A27" s="7" t="s">
        <v>32</v>
      </c>
      <c r="B27" s="6" t="s">
        <v>6</v>
      </c>
      <c r="C27" s="18"/>
      <c r="D27" s="18"/>
      <c r="E27" s="18"/>
      <c r="F27" s="18"/>
      <c r="G27" s="18"/>
      <c r="H27" s="18"/>
      <c r="I27" s="18"/>
      <c r="J27" s="18"/>
    </row>
    <row r="28" spans="1:10" ht="19.5" customHeight="1">
      <c r="A28" s="7" t="s">
        <v>11</v>
      </c>
      <c r="B28" s="10" t="s">
        <v>33</v>
      </c>
      <c r="C28" s="20">
        <f aca="true" t="shared" si="4" ref="C28:J28">SUM(C9-C16)</f>
        <v>-2371860.09</v>
      </c>
      <c r="D28" s="20">
        <f t="shared" si="4"/>
        <v>-1879758</v>
      </c>
      <c r="E28" s="20">
        <f t="shared" si="4"/>
        <v>1449373</v>
      </c>
      <c r="F28" s="20">
        <f t="shared" si="4"/>
        <v>1625010</v>
      </c>
      <c r="G28" s="20">
        <f t="shared" si="4"/>
        <v>1260684</v>
      </c>
      <c r="H28" s="20">
        <f t="shared" si="4"/>
        <v>823201</v>
      </c>
      <c r="I28" s="20">
        <f t="shared" si="4"/>
        <v>354438</v>
      </c>
      <c r="J28" s="20">
        <f t="shared" si="4"/>
        <v>265828</v>
      </c>
    </row>
    <row r="29" spans="1:10" ht="19.5" customHeight="1">
      <c r="A29" s="7" t="s">
        <v>34</v>
      </c>
      <c r="B29" s="10" t="s">
        <v>35</v>
      </c>
      <c r="C29" s="21">
        <v>4898362</v>
      </c>
      <c r="D29" s="21">
        <v>5665137</v>
      </c>
      <c r="E29" s="18">
        <f>SUM(D29-E19-E23-E24)</f>
        <v>4215764</v>
      </c>
      <c r="F29" s="18">
        <f>SUM(E29-F19-F23)</f>
        <v>2590754</v>
      </c>
      <c r="G29" s="18">
        <f>SUM(F29-G19-G23)</f>
        <v>1330070</v>
      </c>
      <c r="H29" s="18">
        <f>SUM(G29-H19-H23)</f>
        <v>620266</v>
      </c>
      <c r="I29" s="18">
        <f>SUM(H29-I19-I23)</f>
        <v>265828</v>
      </c>
      <c r="J29" s="18">
        <f>SUM(I29-J19-J23)</f>
        <v>0</v>
      </c>
    </row>
    <row r="30" spans="1:10" ht="60" customHeight="1">
      <c r="A30" s="7" t="s">
        <v>1</v>
      </c>
      <c r="B30" s="11" t="s">
        <v>36</v>
      </c>
      <c r="C30" s="18"/>
      <c r="D30" s="18"/>
      <c r="E30" s="18"/>
      <c r="F30" s="18"/>
      <c r="G30" s="6"/>
      <c r="H30" s="6"/>
      <c r="I30" s="6"/>
      <c r="J30" s="6"/>
    </row>
    <row r="31" spans="1:10" ht="19.5" customHeight="1">
      <c r="A31" s="7" t="s">
        <v>37</v>
      </c>
      <c r="B31" s="10" t="s">
        <v>38</v>
      </c>
      <c r="C31" s="16">
        <f aca="true" t="shared" si="5" ref="C31:J31">SUM(C29/C9*100)</f>
        <v>17.558291693720854</v>
      </c>
      <c r="D31" s="16">
        <f t="shared" si="5"/>
        <v>16.82931179822583</v>
      </c>
      <c r="E31" s="16">
        <f t="shared" si="5"/>
        <v>10.200989372301809</v>
      </c>
      <c r="F31" s="16">
        <f t="shared" si="5"/>
        <v>4.737577472049753</v>
      </c>
      <c r="G31" s="16">
        <f t="shared" si="5"/>
        <v>3.3531197321921025</v>
      </c>
      <c r="H31" s="16">
        <f t="shared" si="5"/>
        <v>1.4812383936831164</v>
      </c>
      <c r="I31" s="16">
        <f t="shared" si="5"/>
        <v>0.6011338478690037</v>
      </c>
      <c r="J31" s="16">
        <f t="shared" si="5"/>
        <v>0</v>
      </c>
    </row>
    <row r="32" spans="1:10" ht="30" customHeight="1">
      <c r="A32" s="7" t="s">
        <v>39</v>
      </c>
      <c r="B32" s="12" t="s">
        <v>40</v>
      </c>
      <c r="C32" s="15">
        <f aca="true" t="shared" si="6" ref="C32:J32">SUM(C17/C9*100)</f>
        <v>2.6792266921942063</v>
      </c>
      <c r="D32" s="15">
        <f t="shared" si="6"/>
        <v>5.551702708425582</v>
      </c>
      <c r="E32" s="15">
        <f t="shared" si="6"/>
        <v>7.539183029713908</v>
      </c>
      <c r="F32" s="15">
        <f t="shared" si="6"/>
        <v>4.60589469115285</v>
      </c>
      <c r="G32" s="15">
        <f t="shared" si="6"/>
        <v>7.015995959526899</v>
      </c>
      <c r="H32" s="15">
        <f t="shared" si="6"/>
        <v>2.081505962556119</v>
      </c>
      <c r="I32" s="15">
        <f t="shared" si="6"/>
        <v>1.0480652900990703</v>
      </c>
      <c r="J32" s="15">
        <f t="shared" si="6"/>
        <v>0.7450914889043827</v>
      </c>
    </row>
    <row r="33" spans="1:10" ht="30" customHeight="1">
      <c r="A33" s="7" t="s">
        <v>41</v>
      </c>
      <c r="B33" s="12" t="s">
        <v>42</v>
      </c>
      <c r="C33" s="16">
        <v>17.56</v>
      </c>
      <c r="D33" s="16">
        <v>16.83</v>
      </c>
      <c r="E33" s="16">
        <v>10.2</v>
      </c>
      <c r="F33" s="16">
        <v>4.74</v>
      </c>
      <c r="G33" s="16">
        <v>3.35</v>
      </c>
      <c r="H33" s="16">
        <v>1.48</v>
      </c>
      <c r="I33" s="16">
        <v>0.6</v>
      </c>
      <c r="J33" s="16">
        <f>SUM(J31/J11*100)</f>
        <v>0</v>
      </c>
    </row>
    <row r="34" spans="1:10" ht="30" customHeight="1">
      <c r="A34" s="13" t="s">
        <v>43</v>
      </c>
      <c r="B34" s="14" t="s">
        <v>44</v>
      </c>
      <c r="C34" s="15">
        <v>2.68</v>
      </c>
      <c r="D34" s="15">
        <v>5.22</v>
      </c>
      <c r="E34" s="15">
        <v>7.54</v>
      </c>
      <c r="F34" s="15">
        <v>9.49</v>
      </c>
      <c r="G34" s="15">
        <v>7.02</v>
      </c>
      <c r="H34" s="15">
        <v>2.08</v>
      </c>
      <c r="I34" s="15">
        <v>1.05</v>
      </c>
      <c r="J34" s="15">
        <v>0.75</v>
      </c>
    </row>
  </sheetData>
  <mergeCells count="9">
    <mergeCell ref="I1:J1"/>
    <mergeCell ref="I3:J3"/>
    <mergeCell ref="A4:J4"/>
    <mergeCell ref="H2:J2"/>
    <mergeCell ref="E6:J6"/>
    <mergeCell ref="A6:A7"/>
    <mergeCell ref="B6:B7"/>
    <mergeCell ref="C6:C7"/>
    <mergeCell ref="D6:D7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2008-12-23T12:04:24Z</cp:lastPrinted>
  <dcterms:created xsi:type="dcterms:W3CDTF">2008-03-12T06:36:29Z</dcterms:created>
  <dcterms:modified xsi:type="dcterms:W3CDTF">2008-12-23T12:05:05Z</dcterms:modified>
  <cp:category/>
  <cp:version/>
  <cp:contentType/>
  <cp:contentStatus/>
</cp:coreProperties>
</file>