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<sst xmlns="http://schemas.openxmlformats.org/spreadsheetml/2006/main" count="59" uniqueCount="48">
  <si>
    <t>Lp</t>
  </si>
  <si>
    <t>Wyszczególnienie</t>
  </si>
  <si>
    <t>Paragraf</t>
  </si>
  <si>
    <t>Plan na</t>
  </si>
  <si>
    <t>Wykonanie</t>
  </si>
  <si>
    <t>%</t>
  </si>
  <si>
    <t>I.</t>
  </si>
  <si>
    <t>Stan funduszu na poczatek roku, w tym:</t>
  </si>
  <si>
    <t>1.</t>
  </si>
  <si>
    <t>Środki pienięzne</t>
  </si>
  <si>
    <t>2.</t>
  </si>
  <si>
    <t>3.</t>
  </si>
  <si>
    <t>Zobowiazania</t>
  </si>
  <si>
    <t xml:space="preserve">II. </t>
  </si>
  <si>
    <t>Przychody</t>
  </si>
  <si>
    <t>Pozostałe odsetki</t>
  </si>
  <si>
    <t>III.</t>
  </si>
  <si>
    <t>Wydatki</t>
  </si>
  <si>
    <t>Wydatki bieżące</t>
  </si>
  <si>
    <t>Zakup materiałów i wyposażenia</t>
  </si>
  <si>
    <t>Zakup usług pozostałych</t>
  </si>
  <si>
    <t>Należności</t>
  </si>
  <si>
    <t>IV.</t>
  </si>
  <si>
    <t>Stan funduszu na koniec okresu,w tym:</t>
  </si>
  <si>
    <t xml:space="preserve">Grzywny i kary pieniężne </t>
  </si>
  <si>
    <t>Wpływy z różnych opłat</t>
  </si>
  <si>
    <t>4.</t>
  </si>
  <si>
    <t>O580</t>
  </si>
  <si>
    <t>O690</t>
  </si>
  <si>
    <t>O920</t>
  </si>
  <si>
    <t>Wydatki majątkowe</t>
  </si>
  <si>
    <t>Dotacje z budżetu otrzymana przez fundusz</t>
  </si>
  <si>
    <t>celowy</t>
  </si>
  <si>
    <t>Dotacje przekazane z funduszy celowych</t>
  </si>
  <si>
    <t>na realizację zadań bieżących dla jednostek</t>
  </si>
  <si>
    <t>sektora finansów publicznych</t>
  </si>
  <si>
    <t>Podróże służbowe krajowe</t>
  </si>
  <si>
    <t>Dotacje z funduszy celowych na fiansowanie</t>
  </si>
  <si>
    <t>lub dofinansowanie kosztów realizacji</t>
  </si>
  <si>
    <t>jednostek sektora finansów publicznych</t>
  </si>
  <si>
    <t>inwestycji i zakupów inwestycyjnych</t>
  </si>
  <si>
    <t xml:space="preserve">Funduszu Ochrony Środowiska i Gopodarki Wodnej </t>
  </si>
  <si>
    <t>Załącznik nr 6</t>
  </si>
  <si>
    <t>31.12.2006r</t>
  </si>
  <si>
    <t xml:space="preserve">VI. Sprawozdanie roczne z  wykonania przychodów i wydatków Powiatowego  </t>
  </si>
  <si>
    <t>z dnia 20 marca 2007r</t>
  </si>
  <si>
    <t>za 2006r.</t>
  </si>
  <si>
    <t>do Uchwały Zarządu nr 15/2007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</si>
</sst>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</numFmts>
  <fonts count="5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7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20" fontId="2" fillId="0" borderId="4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8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2" fontId="2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/>
    </xf>
    <xf numFmtId="2" fontId="0" fillId="0" borderId="8" xfId="0" applyNumberFormat="1" applyBorder="1" applyAlignment="1">
      <alignment/>
    </xf>
    <xf numFmtId="4" fontId="0" fillId="0" borderId="4" xfId="0" applyNumberFormat="1" applyBorder="1" applyAlignment="1">
      <alignment/>
    </xf>
    <xf numFmtId="4" fontId="3" fillId="0" borderId="4" xfId="0" applyNumberFormat="1" applyFont="1" applyBorder="1" applyAlignment="1">
      <alignment/>
    </xf>
    <xf numFmtId="2" fontId="2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D19" sqref="D19"/>
    </sheetView>
  </sheetViews>
  <sheetFormatPr defaultColWidth="9.00390625" defaultRowHeight="12.75"/>
  <cols>
    <col min="1" max="1" width="3.625" style="0" customWidth="1"/>
    <col min="2" max="2" width="36.375" style="0" customWidth="1"/>
    <col min="3" max="3" width="7.125" style="0" customWidth="1"/>
    <col min="4" max="4" width="11.875" style="0" customWidth="1"/>
    <col min="5" max="5" width="12.25390625" style="0" customWidth="1"/>
    <col min="6" max="6" width="8.00390625" style="0" customWidth="1"/>
  </cols>
  <sheetData>
    <row r="1" spans="4:6" ht="12.75">
      <c r="D1" s="39" t="s">
        <v>42</v>
      </c>
      <c r="E1" s="39"/>
      <c r="F1" s="39"/>
    </row>
    <row r="2" spans="4:6" ht="12.75">
      <c r="D2" s="39" t="s">
        <v>47</v>
      </c>
      <c r="E2" s="39"/>
      <c r="F2" s="39"/>
    </row>
    <row r="3" spans="4:6" ht="12.75">
      <c r="D3" s="39" t="s">
        <v>45</v>
      </c>
      <c r="E3" s="39"/>
      <c r="F3" s="39"/>
    </row>
    <row r="5" spans="1:6" ht="15">
      <c r="A5" s="38" t="s">
        <v>44</v>
      </c>
      <c r="B5" s="38"/>
      <c r="C5" s="38"/>
      <c r="D5" s="38"/>
      <c r="E5" s="38"/>
      <c r="F5" s="38"/>
    </row>
    <row r="6" spans="1:6" ht="15">
      <c r="A6" s="38" t="s">
        <v>41</v>
      </c>
      <c r="B6" s="38"/>
      <c r="C6" s="38"/>
      <c r="D6" s="38"/>
      <c r="E6" s="38"/>
      <c r="F6" s="38"/>
    </row>
    <row r="7" spans="1:6" ht="15">
      <c r="A7" s="26"/>
      <c r="B7" s="38" t="s">
        <v>46</v>
      </c>
      <c r="C7" s="38"/>
      <c r="D7" s="38"/>
      <c r="E7" s="38"/>
      <c r="F7" s="26"/>
    </row>
    <row r="8" ht="13.5" thickBot="1"/>
    <row r="9" spans="1:6" ht="12.75">
      <c r="A9" s="15" t="s">
        <v>0</v>
      </c>
      <c r="B9" s="15" t="s">
        <v>1</v>
      </c>
      <c r="C9" s="5" t="s">
        <v>2</v>
      </c>
      <c r="D9" s="15" t="s">
        <v>3</v>
      </c>
      <c r="E9" s="5" t="s">
        <v>4</v>
      </c>
      <c r="F9" s="15" t="s">
        <v>5</v>
      </c>
    </row>
    <row r="10" spans="1:6" ht="13.5" thickBot="1">
      <c r="A10" s="16"/>
      <c r="B10" s="16"/>
      <c r="C10" s="7"/>
      <c r="D10" s="16" t="s">
        <v>43</v>
      </c>
      <c r="E10" s="7" t="s">
        <v>43</v>
      </c>
      <c r="F10" s="21">
        <v>0.2111111111111111</v>
      </c>
    </row>
    <row r="11" spans="1:6" ht="13.5" thickBot="1">
      <c r="A11" s="10">
        <v>1</v>
      </c>
      <c r="B11" s="10">
        <v>2</v>
      </c>
      <c r="C11" s="3">
        <v>3</v>
      </c>
      <c r="D11" s="10">
        <v>4</v>
      </c>
      <c r="E11" s="3">
        <v>5</v>
      </c>
      <c r="F11" s="10">
        <v>6</v>
      </c>
    </row>
    <row r="12" spans="1:6" ht="12.75">
      <c r="A12" s="11" t="s">
        <v>6</v>
      </c>
      <c r="B12" s="11" t="s">
        <v>7</v>
      </c>
      <c r="C12" s="4"/>
      <c r="D12" s="37">
        <f>SUM(D13+D14-D15)</f>
        <v>16797</v>
      </c>
      <c r="E12" s="15">
        <f>SUM(E13+E14-E15)</f>
        <v>16797.24</v>
      </c>
      <c r="F12" s="17">
        <f aca="true" t="shared" si="0" ref="F12:F18">(E12/D12)*100</f>
        <v>100.00142882657619</v>
      </c>
    </row>
    <row r="13" spans="1:6" ht="12.75">
      <c r="A13" s="9" t="s">
        <v>8</v>
      </c>
      <c r="B13" s="9" t="s">
        <v>9</v>
      </c>
      <c r="C13" s="1"/>
      <c r="D13" s="33">
        <v>16797</v>
      </c>
      <c r="E13" s="35">
        <v>16797.24</v>
      </c>
      <c r="F13" s="18">
        <f t="shared" si="0"/>
        <v>100.00142882657619</v>
      </c>
    </row>
    <row r="14" spans="1:6" ht="12.75">
      <c r="A14" s="9" t="s">
        <v>10</v>
      </c>
      <c r="B14" s="9" t="s">
        <v>21</v>
      </c>
      <c r="C14" s="1"/>
      <c r="D14" s="9"/>
      <c r="E14" s="9"/>
      <c r="F14" s="18"/>
    </row>
    <row r="15" spans="1:6" ht="12.75">
      <c r="A15" s="22" t="s">
        <v>11</v>
      </c>
      <c r="B15" s="22" t="s">
        <v>12</v>
      </c>
      <c r="C15" s="23"/>
      <c r="D15" s="22"/>
      <c r="E15" s="22"/>
      <c r="F15" s="24"/>
    </row>
    <row r="16" spans="1:6" ht="12.75">
      <c r="A16" s="12" t="s">
        <v>13</v>
      </c>
      <c r="B16" s="12" t="s">
        <v>14</v>
      </c>
      <c r="C16" s="6"/>
      <c r="D16" s="32">
        <f>SUM(D17:D20)</f>
        <v>32000</v>
      </c>
      <c r="E16" s="32">
        <f>SUM(E17:E20)</f>
        <v>45793.01</v>
      </c>
      <c r="F16" s="19">
        <f t="shared" si="0"/>
        <v>143.10315625</v>
      </c>
    </row>
    <row r="17" spans="1:6" ht="12.75">
      <c r="A17" s="9" t="s">
        <v>8</v>
      </c>
      <c r="B17" s="9" t="s">
        <v>24</v>
      </c>
      <c r="C17" s="1" t="s">
        <v>27</v>
      </c>
      <c r="D17" s="33"/>
      <c r="E17" s="33">
        <v>0</v>
      </c>
      <c r="F17" s="18"/>
    </row>
    <row r="18" spans="1:6" ht="12.75">
      <c r="A18" s="9" t="s">
        <v>10</v>
      </c>
      <c r="B18" s="9" t="s">
        <v>25</v>
      </c>
      <c r="C18" s="1" t="s">
        <v>28</v>
      </c>
      <c r="D18" s="33">
        <v>32000</v>
      </c>
      <c r="E18" s="33">
        <v>45788.62</v>
      </c>
      <c r="F18" s="18">
        <f t="shared" si="0"/>
        <v>143.0894375</v>
      </c>
    </row>
    <row r="19" spans="1:6" ht="12.75">
      <c r="A19" s="9" t="s">
        <v>11</v>
      </c>
      <c r="B19" s="9" t="s">
        <v>15</v>
      </c>
      <c r="C19" s="1" t="s">
        <v>29</v>
      </c>
      <c r="D19" s="33"/>
      <c r="E19" s="33">
        <v>4.39</v>
      </c>
      <c r="F19" s="19"/>
    </row>
    <row r="20" spans="1:6" ht="12.75">
      <c r="A20" s="9" t="s">
        <v>26</v>
      </c>
      <c r="B20" s="9" t="s">
        <v>31</v>
      </c>
      <c r="C20" s="31">
        <v>2430</v>
      </c>
      <c r="D20" s="33">
        <v>0</v>
      </c>
      <c r="E20" s="33">
        <v>0</v>
      </c>
      <c r="F20" s="18"/>
    </row>
    <row r="21" spans="1:6" ht="12.75">
      <c r="A21" s="22"/>
      <c r="B21" s="22" t="s">
        <v>32</v>
      </c>
      <c r="C21" s="27"/>
      <c r="D21" s="34"/>
      <c r="E21" s="34"/>
      <c r="F21" s="25"/>
    </row>
    <row r="22" spans="1:6" ht="12.75">
      <c r="A22" s="12" t="s">
        <v>16</v>
      </c>
      <c r="B22" s="12" t="s">
        <v>17</v>
      </c>
      <c r="C22" s="6"/>
      <c r="D22" s="32">
        <f>SUM(D23,D30)</f>
        <v>39997</v>
      </c>
      <c r="E22" s="32">
        <f>SUM(E23,E30)</f>
        <v>37415.46000000001</v>
      </c>
      <c r="F22" s="19">
        <f aca="true" t="shared" si="1" ref="F22:F36">(E22/D22)*100</f>
        <v>93.54566592494439</v>
      </c>
    </row>
    <row r="23" spans="1:6" ht="12.75">
      <c r="A23" s="13" t="s">
        <v>8</v>
      </c>
      <c r="B23" s="13" t="s">
        <v>18</v>
      </c>
      <c r="C23" s="8"/>
      <c r="D23" s="20">
        <f>SUM(D24:D29)</f>
        <v>39997</v>
      </c>
      <c r="E23" s="20">
        <f>SUM(E24:E29)</f>
        <v>37415.46000000001</v>
      </c>
      <c r="F23" s="20">
        <f t="shared" si="1"/>
        <v>93.54566592494439</v>
      </c>
    </row>
    <row r="24" spans="1:6" ht="12.75">
      <c r="A24" s="13"/>
      <c r="B24" s="29" t="s">
        <v>33</v>
      </c>
      <c r="C24" s="28">
        <v>2440</v>
      </c>
      <c r="D24" s="18">
        <v>14000</v>
      </c>
      <c r="E24" s="18">
        <v>13882</v>
      </c>
      <c r="F24" s="18"/>
    </row>
    <row r="25" spans="1:6" ht="12.75">
      <c r="A25" s="13"/>
      <c r="B25" s="29" t="s">
        <v>34</v>
      </c>
      <c r="C25" s="28"/>
      <c r="D25" s="18"/>
      <c r="E25" s="18"/>
      <c r="F25" s="18"/>
    </row>
    <row r="26" spans="1:6" ht="12.75">
      <c r="A26" s="13"/>
      <c r="B26" s="29" t="s">
        <v>35</v>
      </c>
      <c r="C26" s="28"/>
      <c r="D26" s="29"/>
      <c r="E26" s="29"/>
      <c r="F26" s="18"/>
    </row>
    <row r="27" spans="1:6" ht="12.75">
      <c r="A27" s="9"/>
      <c r="B27" s="9" t="s">
        <v>19</v>
      </c>
      <c r="C27" s="1">
        <v>4210</v>
      </c>
      <c r="D27" s="35">
        <v>21200</v>
      </c>
      <c r="E27" s="35">
        <v>19804.19</v>
      </c>
      <c r="F27" s="18">
        <f t="shared" si="1"/>
        <v>93.41599056603773</v>
      </c>
    </row>
    <row r="28" spans="1:6" ht="12.75">
      <c r="A28" s="9"/>
      <c r="B28" s="9" t="s">
        <v>20</v>
      </c>
      <c r="C28" s="1">
        <v>4300</v>
      </c>
      <c r="D28" s="35">
        <v>3797</v>
      </c>
      <c r="E28" s="9">
        <v>3473.47</v>
      </c>
      <c r="F28" s="18">
        <f t="shared" si="1"/>
        <v>91.4793257835133</v>
      </c>
    </row>
    <row r="29" spans="1:6" ht="12.75">
      <c r="A29" s="9"/>
      <c r="B29" s="9" t="s">
        <v>36</v>
      </c>
      <c r="C29" s="30">
        <v>4410</v>
      </c>
      <c r="D29" s="35">
        <v>1000</v>
      </c>
      <c r="E29" s="9">
        <v>255.8</v>
      </c>
      <c r="F29" s="18">
        <f t="shared" si="1"/>
        <v>25.580000000000002</v>
      </c>
    </row>
    <row r="30" spans="1:6" ht="12.75">
      <c r="A30" s="13">
        <v>2</v>
      </c>
      <c r="B30" s="13" t="s">
        <v>30</v>
      </c>
      <c r="C30" s="1"/>
      <c r="D30" s="36">
        <f>SUM(D31)</f>
        <v>0</v>
      </c>
      <c r="E30" s="13">
        <f>SUM(E31)</f>
        <v>0</v>
      </c>
      <c r="F30" s="20"/>
    </row>
    <row r="31" spans="1:6" ht="12.75">
      <c r="A31" s="13"/>
      <c r="B31" s="29" t="s">
        <v>37</v>
      </c>
      <c r="C31" s="30">
        <v>6260</v>
      </c>
      <c r="D31" s="35">
        <v>0</v>
      </c>
      <c r="E31" s="9">
        <v>0</v>
      </c>
      <c r="F31" s="18"/>
    </row>
    <row r="32" spans="1:6" ht="12.75">
      <c r="A32" s="9"/>
      <c r="B32" s="9" t="s">
        <v>38</v>
      </c>
      <c r="C32" s="1"/>
      <c r="D32" s="9"/>
      <c r="E32" s="9"/>
      <c r="F32" s="18"/>
    </row>
    <row r="33" spans="1:6" ht="12.75">
      <c r="A33" s="9"/>
      <c r="B33" s="9" t="s">
        <v>40</v>
      </c>
      <c r="C33" s="1"/>
      <c r="D33" s="9"/>
      <c r="E33" s="9"/>
      <c r="F33" s="18"/>
    </row>
    <row r="34" spans="1:6" ht="12.75">
      <c r="A34" s="22"/>
      <c r="B34" s="22" t="s">
        <v>39</v>
      </c>
      <c r="C34" s="23"/>
      <c r="D34" s="22"/>
      <c r="E34" s="22"/>
      <c r="F34" s="24"/>
    </row>
    <row r="35" spans="1:6" ht="12.75">
      <c r="A35" s="12" t="s">
        <v>22</v>
      </c>
      <c r="B35" s="12" t="s">
        <v>23</v>
      </c>
      <c r="C35" s="6"/>
      <c r="D35" s="32">
        <f>SUM(D36+D37-D38)</f>
        <v>8800</v>
      </c>
      <c r="E35" s="16">
        <f>SUM(E36+E37-E38)</f>
        <v>25174.79</v>
      </c>
      <c r="F35" s="19">
        <f t="shared" si="1"/>
        <v>286.0771590909091</v>
      </c>
    </row>
    <row r="36" spans="1:6" ht="12.75">
      <c r="A36" s="9" t="s">
        <v>8</v>
      </c>
      <c r="B36" s="9" t="s">
        <v>9</v>
      </c>
      <c r="C36" s="1"/>
      <c r="D36" s="33">
        <v>8800</v>
      </c>
      <c r="E36" s="35">
        <v>25174.79</v>
      </c>
      <c r="F36" s="18">
        <f t="shared" si="1"/>
        <v>286.0771590909091</v>
      </c>
    </row>
    <row r="37" spans="1:6" ht="12.75">
      <c r="A37" s="9" t="s">
        <v>10</v>
      </c>
      <c r="B37" s="9" t="s">
        <v>21</v>
      </c>
      <c r="C37" s="1"/>
      <c r="D37" s="9"/>
      <c r="E37" s="9"/>
      <c r="F37" s="19"/>
    </row>
    <row r="38" spans="1:6" ht="13.5" thickBot="1">
      <c r="A38" s="14" t="s">
        <v>11</v>
      </c>
      <c r="B38" s="14" t="s">
        <v>12</v>
      </c>
      <c r="C38" s="2"/>
      <c r="D38" s="14"/>
      <c r="E38" s="14"/>
      <c r="F38" s="14"/>
    </row>
  </sheetData>
  <mergeCells count="6">
    <mergeCell ref="B7:E7"/>
    <mergeCell ref="A5:F5"/>
    <mergeCell ref="A6:F6"/>
    <mergeCell ref="D1:F1"/>
    <mergeCell ref="D2:F2"/>
    <mergeCell ref="D3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Ren.Mr.</cp:lastModifiedBy>
  <cp:lastPrinted>2006-08-21T09:03:32Z</cp:lastPrinted>
  <dcterms:created xsi:type="dcterms:W3CDTF">1997-02-26T13:46:56Z</dcterms:created>
  <dcterms:modified xsi:type="dcterms:W3CDTF">2007-03-19T13:21:18Z</dcterms:modified>
  <cp:category/>
  <cp:version/>
  <cp:contentType/>
  <cp:contentStatus/>
</cp:coreProperties>
</file>