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<sst xmlns="http://schemas.openxmlformats.org/spreadsheetml/2006/main" count="52" uniqueCount="37">
  <si>
    <t>Dział</t>
  </si>
  <si>
    <t>Rozdział</t>
  </si>
  <si>
    <t>Par</t>
  </si>
  <si>
    <t>Treść</t>
  </si>
  <si>
    <t>Dochody</t>
  </si>
  <si>
    <t>Dotacje celowe otrzymane z budzetu państwa</t>
  </si>
  <si>
    <t>na realizację bieżących zadań powiatu</t>
  </si>
  <si>
    <t>Dotacja celowa z budżetu na finansowanie</t>
  </si>
  <si>
    <t xml:space="preserve">lub dofinansowanie zadań zleconych do </t>
  </si>
  <si>
    <t>realizacji stowarzyszeniom</t>
  </si>
  <si>
    <t>Domy pomocy społecznej</t>
  </si>
  <si>
    <t>OGÓŁEM</t>
  </si>
  <si>
    <t xml:space="preserve">Dochody - </t>
  </si>
  <si>
    <t>plan po zm</t>
  </si>
  <si>
    <t xml:space="preserve">Wydatki - </t>
  </si>
  <si>
    <t>wykonanie</t>
  </si>
  <si>
    <t>Wydatki-</t>
  </si>
  <si>
    <t>%</t>
  </si>
  <si>
    <t>2. Wykonanie dochodów i wydatków na realizację zadań własnych powiatu.</t>
  </si>
  <si>
    <t xml:space="preserve">Pomoc społeczna </t>
  </si>
  <si>
    <t xml:space="preserve">i inwestycyjnych zleconych z zakresu administracji rządowej oraz zadań własnych </t>
  </si>
  <si>
    <t>Załącznik nr 4</t>
  </si>
  <si>
    <t>Powiatowe centra pomocy rodzinie</t>
  </si>
  <si>
    <t>Edukacyjna opieka wychowawcza</t>
  </si>
  <si>
    <t>Pomoc materialna dla uczniów</t>
  </si>
  <si>
    <t>Ochrona zdrowia</t>
  </si>
  <si>
    <t>Pozostała działalność</t>
  </si>
  <si>
    <t>Wynagrodzenia bezosobowe</t>
  </si>
  <si>
    <t>Placówki opiekuńczo - wychowawcze</t>
  </si>
  <si>
    <t>Stypendia dla uczniów</t>
  </si>
  <si>
    <t>Wynagrodzenie osobowe pracowników</t>
  </si>
  <si>
    <t>Składki na ubezpieczenia społeczne</t>
  </si>
  <si>
    <t>Składki na Fundusz Pracy</t>
  </si>
  <si>
    <t>IV. Sprawozdanie roczne z wykonania dotacji celowych z budżetu państwa na realizację zadań bieżących</t>
  </si>
  <si>
    <t>z dnia 20 marca 2007r</t>
  </si>
  <si>
    <t>za 2006r.</t>
  </si>
  <si>
    <t>do Uchwały Zarządu nr 15/2007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</si>
</sst>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6">
    <font>
      <sz val="10"/>
      <name val="Arial CE"/>
      <family val="0"/>
    </font>
    <font>
      <b/>
      <sz val="11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20" fontId="3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3" fillId="2" borderId="7" xfId="0" applyFont="1" applyFill="1" applyBorder="1" applyAlignment="1">
      <alignment/>
    </xf>
    <xf numFmtId="2" fontId="3" fillId="2" borderId="8" xfId="0" applyNumberFormat="1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2" xfId="0" applyNumberFormat="1" applyBorder="1" applyAlignment="1">
      <alignment/>
    </xf>
    <xf numFmtId="2" fontId="2" fillId="0" borderId="18" xfId="0" applyNumberFormat="1" applyFont="1" applyBorder="1" applyAlignment="1">
      <alignment/>
    </xf>
    <xf numFmtId="2" fontId="0" fillId="0" borderId="19" xfId="0" applyNumberFormat="1" applyBorder="1" applyAlignment="1">
      <alignment/>
    </xf>
    <xf numFmtId="0" fontId="1" fillId="3" borderId="20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2" fontId="0" fillId="0" borderId="16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2" fontId="0" fillId="0" borderId="24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25" xfId="0" applyNumberFormat="1" applyFont="1" applyBorder="1" applyAlignment="1">
      <alignment/>
    </xf>
    <xf numFmtId="2" fontId="0" fillId="0" borderId="26" xfId="0" applyNumberFormat="1" applyBorder="1" applyAlignment="1">
      <alignment/>
    </xf>
    <xf numFmtId="2" fontId="0" fillId="0" borderId="27" xfId="0" applyNumberForma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0" xfId="0" applyAlignment="1">
      <alignment horizontal="left"/>
    </xf>
    <xf numFmtId="0" fontId="1" fillId="3" borderId="20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5"/>
  <sheetViews>
    <sheetView tabSelected="1" workbookViewId="0" topLeftCell="A2">
      <selection activeCell="C19" sqref="C19"/>
    </sheetView>
  </sheetViews>
  <sheetFormatPr defaultColWidth="9.00390625" defaultRowHeight="12.75"/>
  <cols>
    <col min="1" max="1" width="9.00390625" style="0" customWidth="1"/>
    <col min="2" max="2" width="6.25390625" style="0" customWidth="1"/>
    <col min="3" max="3" width="40.25390625" style="0" customWidth="1"/>
    <col min="4" max="4" width="11.875" style="0" customWidth="1"/>
    <col min="5" max="5" width="12.75390625" style="0" customWidth="1"/>
    <col min="6" max="6" width="8.00390625" style="0" customWidth="1"/>
    <col min="7" max="7" width="12.75390625" style="0" customWidth="1"/>
    <col min="8" max="8" width="11.75390625" style="0" customWidth="1"/>
    <col min="9" max="9" width="7.625" style="0" customWidth="1"/>
  </cols>
  <sheetData>
    <row r="1" ht="12.75" hidden="1"/>
    <row r="2" ht="12.75">
      <c r="G2" t="s">
        <v>21</v>
      </c>
    </row>
    <row r="3" spans="7:9" ht="12.75">
      <c r="G3" s="56" t="s">
        <v>36</v>
      </c>
      <c r="H3" s="56"/>
      <c r="I3" s="56"/>
    </row>
    <row r="4" ht="12.75">
      <c r="G4" t="s">
        <v>34</v>
      </c>
    </row>
    <row r="6" spans="2:9" ht="15">
      <c r="B6" s="63" t="s">
        <v>33</v>
      </c>
      <c r="C6" s="63"/>
      <c r="D6" s="63"/>
      <c r="E6" s="63"/>
      <c r="F6" s="63"/>
      <c r="G6" s="63"/>
      <c r="H6" s="63"/>
      <c r="I6" s="63"/>
    </row>
    <row r="7" spans="2:9" ht="15.75">
      <c r="B7" s="61" t="s">
        <v>20</v>
      </c>
      <c r="C7" s="61"/>
      <c r="D7" s="61"/>
      <c r="E7" s="61"/>
      <c r="F7" s="61"/>
      <c r="G7" s="61"/>
      <c r="H7" s="61"/>
      <c r="I7" s="61"/>
    </row>
    <row r="8" spans="2:3" ht="15.75">
      <c r="B8" s="24"/>
      <c r="C8" s="49" t="s">
        <v>35</v>
      </c>
    </row>
    <row r="9" spans="2:3" ht="15.75">
      <c r="B9" s="24"/>
      <c r="C9" s="24"/>
    </row>
    <row r="10" spans="1:8" ht="15">
      <c r="A10" s="60" t="s">
        <v>18</v>
      </c>
      <c r="B10" s="60"/>
      <c r="C10" s="60"/>
      <c r="D10" s="60"/>
      <c r="E10" s="60"/>
      <c r="F10" s="60"/>
      <c r="G10" s="60"/>
      <c r="H10" s="60"/>
    </row>
    <row r="11" ht="13.5" hidden="1" thickBot="1"/>
    <row r="12" ht="13.5" thickBot="1"/>
    <row r="13" spans="1:9" ht="12.75">
      <c r="A13" s="1" t="s">
        <v>0</v>
      </c>
      <c r="B13" s="1" t="s">
        <v>2</v>
      </c>
      <c r="C13" s="1" t="s">
        <v>3</v>
      </c>
      <c r="D13" s="1" t="s">
        <v>4</v>
      </c>
      <c r="E13" s="1" t="s">
        <v>12</v>
      </c>
      <c r="F13" s="1" t="s">
        <v>17</v>
      </c>
      <c r="G13" s="1" t="s">
        <v>16</v>
      </c>
      <c r="H13" s="1" t="s">
        <v>14</v>
      </c>
      <c r="I13" s="1" t="s">
        <v>17</v>
      </c>
    </row>
    <row r="14" spans="1:9" ht="13.5" thickBot="1">
      <c r="A14" s="2" t="s">
        <v>1</v>
      </c>
      <c r="B14" s="2"/>
      <c r="C14" s="2"/>
      <c r="D14" s="2" t="s">
        <v>13</v>
      </c>
      <c r="E14" s="2" t="s">
        <v>15</v>
      </c>
      <c r="F14" s="4">
        <v>0.2111111111111111</v>
      </c>
      <c r="G14" s="2" t="s">
        <v>13</v>
      </c>
      <c r="H14" s="2" t="s">
        <v>15</v>
      </c>
      <c r="I14" s="4">
        <v>0.33819444444444446</v>
      </c>
    </row>
    <row r="15" spans="1:9" ht="15.75" thickBot="1">
      <c r="A15" s="12">
        <v>851</v>
      </c>
      <c r="B15" s="13"/>
      <c r="C15" s="12" t="s">
        <v>25</v>
      </c>
      <c r="D15" s="35"/>
      <c r="E15" s="36"/>
      <c r="F15" s="36"/>
      <c r="G15" s="36"/>
      <c r="H15" s="36"/>
      <c r="I15" s="37"/>
    </row>
    <row r="16" spans="1:9" ht="12.75">
      <c r="A16" s="6">
        <v>80195</v>
      </c>
      <c r="B16" s="7"/>
      <c r="C16" s="6" t="s">
        <v>26</v>
      </c>
      <c r="D16" s="5">
        <f>SUM(D17)</f>
        <v>200</v>
      </c>
      <c r="E16" s="5">
        <f>SUM(E17)</f>
        <v>200</v>
      </c>
      <c r="F16" s="5">
        <f>(E16/D16)*100</f>
        <v>100</v>
      </c>
      <c r="G16" s="33">
        <f>SUM(G19)</f>
        <v>200</v>
      </c>
      <c r="H16" s="33">
        <f>SUM(H19)</f>
        <v>200</v>
      </c>
      <c r="I16" s="5">
        <f>(H16/G16)*100</f>
        <v>100</v>
      </c>
    </row>
    <row r="17" spans="1:9" ht="12.75">
      <c r="A17" s="15"/>
      <c r="B17" s="16">
        <v>2130</v>
      </c>
      <c r="C17" s="15" t="s">
        <v>5</v>
      </c>
      <c r="D17" s="25">
        <v>200</v>
      </c>
      <c r="E17" s="29">
        <v>200</v>
      </c>
      <c r="F17" s="17">
        <f>(E17/D17)*100</f>
        <v>100</v>
      </c>
      <c r="G17" s="50"/>
      <c r="H17" s="51"/>
      <c r="I17" s="52"/>
    </row>
    <row r="18" spans="1:9" ht="12.75">
      <c r="A18" s="14"/>
      <c r="B18" s="18"/>
      <c r="C18" s="14" t="s">
        <v>6</v>
      </c>
      <c r="D18" s="26"/>
      <c r="E18" s="30"/>
      <c r="F18" s="14"/>
      <c r="G18" s="53"/>
      <c r="H18" s="54"/>
      <c r="I18" s="55"/>
    </row>
    <row r="19" spans="1:9" ht="13.5" thickBot="1">
      <c r="A19" s="15"/>
      <c r="B19" s="16">
        <v>4170</v>
      </c>
      <c r="C19" s="15" t="s">
        <v>27</v>
      </c>
      <c r="D19" s="25"/>
      <c r="E19" s="29"/>
      <c r="F19" s="15"/>
      <c r="G19" s="34">
        <v>200</v>
      </c>
      <c r="H19" s="34">
        <v>200</v>
      </c>
      <c r="I19" s="17">
        <f>(H19/G19)*100</f>
        <v>100</v>
      </c>
    </row>
    <row r="20" spans="1:9" ht="15.75" thickBot="1">
      <c r="A20" s="12">
        <v>852</v>
      </c>
      <c r="B20" s="13"/>
      <c r="C20" s="12" t="s">
        <v>19</v>
      </c>
      <c r="D20" s="35"/>
      <c r="E20" s="36"/>
      <c r="F20" s="36"/>
      <c r="G20" s="36"/>
      <c r="H20" s="36"/>
      <c r="I20" s="37"/>
    </row>
    <row r="21" spans="1:9" ht="12.75">
      <c r="A21" s="6">
        <v>85201</v>
      </c>
      <c r="B21" s="7"/>
      <c r="C21" s="6" t="s">
        <v>28</v>
      </c>
      <c r="D21" s="5">
        <f>SUM(D22)</f>
        <v>4500</v>
      </c>
      <c r="E21" s="5">
        <f>SUM(E22)</f>
        <v>4500</v>
      </c>
      <c r="F21" s="5">
        <f>(E21/D21)*100</f>
        <v>100</v>
      </c>
      <c r="G21" s="33">
        <f>SUM(G24)</f>
        <v>4500</v>
      </c>
      <c r="H21" s="33">
        <f>SUM(H24)</f>
        <v>4500</v>
      </c>
      <c r="I21" s="5">
        <f>(H21/G21)*100</f>
        <v>100</v>
      </c>
    </row>
    <row r="22" spans="1:9" ht="12.75">
      <c r="A22" s="15"/>
      <c r="B22" s="16">
        <v>2130</v>
      </c>
      <c r="C22" s="15" t="s">
        <v>5</v>
      </c>
      <c r="D22" s="25">
        <v>4500</v>
      </c>
      <c r="E22" s="29">
        <v>4500</v>
      </c>
      <c r="F22" s="17">
        <f>(E22/D22)*100</f>
        <v>100</v>
      </c>
      <c r="G22" s="50"/>
      <c r="H22" s="51"/>
      <c r="I22" s="52"/>
    </row>
    <row r="23" spans="1:9" ht="12.75">
      <c r="A23" s="14"/>
      <c r="B23" s="18"/>
      <c r="C23" s="14" t="s">
        <v>6</v>
      </c>
      <c r="D23" s="26"/>
      <c r="E23" s="30"/>
      <c r="F23" s="14"/>
      <c r="G23" s="53"/>
      <c r="H23" s="54"/>
      <c r="I23" s="55"/>
    </row>
    <row r="24" spans="1:9" ht="12.75">
      <c r="A24" s="15"/>
      <c r="B24" s="16">
        <v>2820</v>
      </c>
      <c r="C24" s="15" t="s">
        <v>7</v>
      </c>
      <c r="D24" s="25"/>
      <c r="E24" s="29"/>
      <c r="F24" s="15"/>
      <c r="G24" s="34">
        <v>4500</v>
      </c>
      <c r="H24" s="34">
        <v>4500</v>
      </c>
      <c r="I24" s="17">
        <f>(H24/G24)*100</f>
        <v>100</v>
      </c>
    </row>
    <row r="25" spans="1:9" ht="12.75">
      <c r="A25" s="21"/>
      <c r="B25" s="22"/>
      <c r="C25" s="21" t="s">
        <v>8</v>
      </c>
      <c r="D25" s="27"/>
      <c r="E25" s="31"/>
      <c r="F25" s="21"/>
      <c r="G25" s="23"/>
      <c r="H25" s="23"/>
      <c r="I25" s="21"/>
    </row>
    <row r="26" spans="1:9" ht="13.5" thickBot="1">
      <c r="A26" s="3"/>
      <c r="B26" s="19"/>
      <c r="C26" s="3" t="s">
        <v>9</v>
      </c>
      <c r="D26" s="28"/>
      <c r="E26" s="32"/>
      <c r="F26" s="3"/>
      <c r="G26" s="20"/>
      <c r="H26" s="20"/>
      <c r="I26" s="3"/>
    </row>
    <row r="27" spans="1:9" ht="12.75">
      <c r="A27" s="6">
        <v>85202</v>
      </c>
      <c r="B27" s="7"/>
      <c r="C27" s="6" t="s">
        <v>10</v>
      </c>
      <c r="D27" s="5">
        <f>SUM(D28)</f>
        <v>374662</v>
      </c>
      <c r="E27" s="5">
        <f>SUM(E28)</f>
        <v>374662</v>
      </c>
      <c r="F27" s="5">
        <f>(E27/D27)*100</f>
        <v>100</v>
      </c>
      <c r="G27" s="33">
        <f>SUM(G30)</f>
        <v>374662</v>
      </c>
      <c r="H27" s="33">
        <f>SUM(H30)</f>
        <v>374662</v>
      </c>
      <c r="I27" s="5">
        <f>(H27/G27)*100</f>
        <v>100</v>
      </c>
    </row>
    <row r="28" spans="1:9" ht="12.75">
      <c r="A28" s="15"/>
      <c r="B28" s="16">
        <v>2130</v>
      </c>
      <c r="C28" s="15" t="s">
        <v>5</v>
      </c>
      <c r="D28" s="25">
        <v>374662</v>
      </c>
      <c r="E28" s="29">
        <v>374662</v>
      </c>
      <c r="F28" s="17">
        <f>(E28/D28)*100</f>
        <v>100</v>
      </c>
      <c r="G28" s="50"/>
      <c r="H28" s="51"/>
      <c r="I28" s="52"/>
    </row>
    <row r="29" spans="1:9" ht="12.75">
      <c r="A29" s="14"/>
      <c r="B29" s="18"/>
      <c r="C29" s="14" t="s">
        <v>6</v>
      </c>
      <c r="D29" s="26"/>
      <c r="E29" s="30"/>
      <c r="F29" s="14"/>
      <c r="G29" s="53"/>
      <c r="H29" s="54"/>
      <c r="I29" s="55"/>
    </row>
    <row r="30" spans="1:9" ht="12.75">
      <c r="A30" s="15"/>
      <c r="B30" s="16">
        <v>2820</v>
      </c>
      <c r="C30" s="15" t="s">
        <v>7</v>
      </c>
      <c r="D30" s="25"/>
      <c r="E30" s="29"/>
      <c r="F30" s="15"/>
      <c r="G30" s="34">
        <v>374662</v>
      </c>
      <c r="H30" s="34">
        <v>374662</v>
      </c>
      <c r="I30" s="17">
        <f>(H30/G30)*100</f>
        <v>100</v>
      </c>
    </row>
    <row r="31" spans="1:9" ht="12.75">
      <c r="A31" s="21"/>
      <c r="B31" s="22"/>
      <c r="C31" s="21" t="s">
        <v>8</v>
      </c>
      <c r="D31" s="27"/>
      <c r="E31" s="31"/>
      <c r="F31" s="21"/>
      <c r="G31" s="23"/>
      <c r="H31" s="23"/>
      <c r="I31" s="21"/>
    </row>
    <row r="32" spans="1:9" ht="13.5" thickBot="1">
      <c r="A32" s="3"/>
      <c r="B32" s="19"/>
      <c r="C32" s="3" t="s">
        <v>9</v>
      </c>
      <c r="D32" s="28"/>
      <c r="E32" s="32"/>
      <c r="F32" s="3"/>
      <c r="G32" s="20"/>
      <c r="H32" s="20"/>
      <c r="I32" s="3"/>
    </row>
    <row r="33" spans="1:9" ht="12.75">
      <c r="A33" s="6">
        <v>85218</v>
      </c>
      <c r="B33" s="7"/>
      <c r="C33" s="6" t="s">
        <v>22</v>
      </c>
      <c r="D33" s="5">
        <f>SUM(D34)</f>
        <v>3000</v>
      </c>
      <c r="E33" s="5">
        <f>SUM(E34)</f>
        <v>3000</v>
      </c>
      <c r="F33" s="5">
        <f>(E33/D33)*100</f>
        <v>100</v>
      </c>
      <c r="G33" s="33">
        <f>SUM(G36)</f>
        <v>3000</v>
      </c>
      <c r="H33" s="33">
        <f>SUM(H36)</f>
        <v>3000</v>
      </c>
      <c r="I33" s="5">
        <f>(H33/G33)*100</f>
        <v>100</v>
      </c>
    </row>
    <row r="34" spans="1:9" ht="12.75">
      <c r="A34" s="15"/>
      <c r="B34" s="16">
        <v>2130</v>
      </c>
      <c r="C34" s="15" t="s">
        <v>5</v>
      </c>
      <c r="D34" s="25">
        <v>3000</v>
      </c>
      <c r="E34" s="29">
        <v>3000</v>
      </c>
      <c r="F34" s="17">
        <f>(E34/D34)*100</f>
        <v>100</v>
      </c>
      <c r="G34" s="50"/>
      <c r="H34" s="51"/>
      <c r="I34" s="52"/>
    </row>
    <row r="35" spans="1:9" ht="12.75">
      <c r="A35" s="14"/>
      <c r="B35" s="18"/>
      <c r="C35" s="14" t="s">
        <v>6</v>
      </c>
      <c r="D35" s="26"/>
      <c r="E35" s="30"/>
      <c r="F35" s="14"/>
      <c r="G35" s="53"/>
      <c r="H35" s="54"/>
      <c r="I35" s="55"/>
    </row>
    <row r="36" spans="1:9" ht="13.5" thickBot="1">
      <c r="A36" s="15"/>
      <c r="B36" s="16">
        <v>4010</v>
      </c>
      <c r="C36" s="15" t="s">
        <v>30</v>
      </c>
      <c r="D36" s="25"/>
      <c r="E36" s="29"/>
      <c r="F36" s="15"/>
      <c r="G36" s="34">
        <v>3000</v>
      </c>
      <c r="H36" s="34">
        <v>3000</v>
      </c>
      <c r="I36" s="17">
        <f>(H36/G36)*100</f>
        <v>100</v>
      </c>
    </row>
    <row r="37" spans="1:9" ht="15.75" thickBot="1">
      <c r="A37" s="12">
        <v>854</v>
      </c>
      <c r="B37" s="13"/>
      <c r="C37" s="12" t="s">
        <v>23</v>
      </c>
      <c r="D37" s="57"/>
      <c r="E37" s="58"/>
      <c r="F37" s="58"/>
      <c r="G37" s="58"/>
      <c r="H37" s="58"/>
      <c r="I37" s="59"/>
    </row>
    <row r="38" spans="1:9" ht="12.75">
      <c r="A38" s="6">
        <v>85415</v>
      </c>
      <c r="B38" s="7"/>
      <c r="C38" s="6" t="s">
        <v>24</v>
      </c>
      <c r="D38" s="5">
        <f>SUM(D39)</f>
        <v>358390</v>
      </c>
      <c r="E38" s="5">
        <f>SUM(E39)</f>
        <v>350571.95</v>
      </c>
      <c r="F38" s="5">
        <v>0</v>
      </c>
      <c r="G38" s="33">
        <f>SUM(G41:G44)</f>
        <v>358390</v>
      </c>
      <c r="H38" s="33">
        <f>SUM(H41:H44)</f>
        <v>350571.95000000007</v>
      </c>
      <c r="I38" s="5">
        <f>H38/G38*100</f>
        <v>97.81856357599266</v>
      </c>
    </row>
    <row r="39" spans="1:9" ht="12.75">
      <c r="A39" s="15"/>
      <c r="B39" s="16">
        <v>2130</v>
      </c>
      <c r="C39" s="15" t="s">
        <v>5</v>
      </c>
      <c r="D39" s="25">
        <v>358390</v>
      </c>
      <c r="E39" s="29">
        <v>350571.95</v>
      </c>
      <c r="F39" s="17">
        <v>0</v>
      </c>
      <c r="G39" s="50"/>
      <c r="H39" s="51"/>
      <c r="I39" s="52"/>
    </row>
    <row r="40" spans="1:9" ht="12.75">
      <c r="A40" s="14"/>
      <c r="B40" s="39"/>
      <c r="C40" s="14" t="s">
        <v>6</v>
      </c>
      <c r="D40" s="26"/>
      <c r="E40" s="30"/>
      <c r="F40" s="14"/>
      <c r="G40" s="53"/>
      <c r="H40" s="54"/>
      <c r="I40" s="55"/>
    </row>
    <row r="41" spans="1:9" ht="12.75">
      <c r="A41" s="42"/>
      <c r="B41" s="41">
        <v>3240</v>
      </c>
      <c r="C41" s="42" t="s">
        <v>29</v>
      </c>
      <c r="D41" s="43"/>
      <c r="E41" s="44"/>
      <c r="F41" s="42"/>
      <c r="G41" s="45">
        <v>328000</v>
      </c>
      <c r="H41" s="45">
        <v>324301.53</v>
      </c>
      <c r="I41" s="46">
        <f>(H41/G41)*100</f>
        <v>98.87241768292684</v>
      </c>
    </row>
    <row r="42" spans="1:9" ht="12.75">
      <c r="A42" s="42"/>
      <c r="B42" s="41">
        <v>4010</v>
      </c>
      <c r="C42" s="42" t="s">
        <v>30</v>
      </c>
      <c r="D42" s="43"/>
      <c r="E42" s="44"/>
      <c r="F42" s="42"/>
      <c r="G42" s="45">
        <v>25349</v>
      </c>
      <c r="H42" s="45">
        <v>21927.51</v>
      </c>
      <c r="I42" s="46">
        <f>(H42/G42)*100</f>
        <v>86.50246558049626</v>
      </c>
    </row>
    <row r="43" spans="1:9" ht="12.75">
      <c r="A43" s="42"/>
      <c r="B43" s="40">
        <v>4110</v>
      </c>
      <c r="C43" s="40" t="s">
        <v>31</v>
      </c>
      <c r="D43" s="47"/>
      <c r="E43" s="44"/>
      <c r="F43" s="42"/>
      <c r="G43" s="45">
        <v>4421</v>
      </c>
      <c r="H43" s="40">
        <v>3806.59</v>
      </c>
      <c r="I43" s="46">
        <f>(H43/G43)*100</f>
        <v>86.10246550554173</v>
      </c>
    </row>
    <row r="44" spans="1:9" ht="13.5" thickBot="1">
      <c r="A44" s="3"/>
      <c r="B44" s="20">
        <v>4120</v>
      </c>
      <c r="C44" s="20" t="s">
        <v>32</v>
      </c>
      <c r="D44" s="27"/>
      <c r="E44" s="31"/>
      <c r="F44" s="21"/>
      <c r="G44" s="48">
        <v>620</v>
      </c>
      <c r="H44" s="62">
        <v>536.32</v>
      </c>
      <c r="I44" s="38">
        <f>(H44/G44)*100</f>
        <v>86.50322580645162</v>
      </c>
    </row>
    <row r="45" spans="1:9" ht="13.5" thickBot="1">
      <c r="A45" s="8"/>
      <c r="B45" s="9"/>
      <c r="C45" s="10" t="s">
        <v>11</v>
      </c>
      <c r="D45" s="11">
        <f>SUM(D27,D33,D38)</f>
        <v>736052</v>
      </c>
      <c r="E45" s="11">
        <f>SUM(E27,E33,E38)</f>
        <v>728233.95</v>
      </c>
      <c r="F45" s="11">
        <f>(E45/D45)*100</f>
        <v>98.93783998956594</v>
      </c>
      <c r="G45" s="11">
        <f>SUM(G27,G33,G38)</f>
        <v>736052</v>
      </c>
      <c r="H45" s="11">
        <f>SUM(H27,H33,H38)</f>
        <v>728233.9500000001</v>
      </c>
      <c r="I45" s="11">
        <f>(H45/G45)*100</f>
        <v>98.93783998956597</v>
      </c>
    </row>
  </sheetData>
  <mergeCells count="10">
    <mergeCell ref="G22:I23"/>
    <mergeCell ref="G3:I3"/>
    <mergeCell ref="D37:I37"/>
    <mergeCell ref="G39:I40"/>
    <mergeCell ref="G28:I29"/>
    <mergeCell ref="A10:H10"/>
    <mergeCell ref="B6:I6"/>
    <mergeCell ref="B7:I7"/>
    <mergeCell ref="G34:I35"/>
    <mergeCell ref="G17:I18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Ren.Mr.</cp:lastModifiedBy>
  <cp:lastPrinted>2007-03-19T13:18:08Z</cp:lastPrinted>
  <dcterms:created xsi:type="dcterms:W3CDTF">1997-02-26T13:46:56Z</dcterms:created>
  <dcterms:modified xsi:type="dcterms:W3CDTF">2007-03-19T13:18:49Z</dcterms:modified>
  <cp:category/>
  <cp:version/>
  <cp:contentType/>
  <cp:contentStatus/>
</cp:coreProperties>
</file>