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<sst xmlns="http://schemas.openxmlformats.org/spreadsheetml/2006/main" count="88" uniqueCount="62">
  <si>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</si>
  <si>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</si>
  <si>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</si>
  <si>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</si>
  <si>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</si>
  <si>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</si>
  <si>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</si>
  <si>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</si>
  <si>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</si>
  <si>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</si>
  <si>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</si>
  <si>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</si>
  <si>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</si>
  <si>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</si>
  <si>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</si>
  <si>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</si>
  <si>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Dotacje otrzymane z funduszy celowych na realizację zadań bieżących</t>
  </si>
  <si>
    <t>Jednostki pomocnicze szkolnictwa</t>
  </si>
  <si>
    <t>Zakup materiałów i wyposażenia</t>
  </si>
  <si>
    <t>Zakup pomocy naukowych, dydaktycznych i książek</t>
  </si>
  <si>
    <t>Zakup usług pozostałych</t>
  </si>
  <si>
    <t>Podróże służbowe krajowe</t>
  </si>
  <si>
    <t>Różne opłaty i składki</t>
  </si>
  <si>
    <t>Pozostałe zadania w zakresie polityki społecznej</t>
  </si>
  <si>
    <t>Powiatowe urzędy pracy</t>
  </si>
  <si>
    <t>Edukacyjna opieka wychowawcza</t>
  </si>
  <si>
    <t>Internaty i bursy szkolne</t>
  </si>
  <si>
    <t>Wydatki na zakupy inwestycyjne jednostek budżetowych</t>
  </si>
  <si>
    <t>Razem</t>
  </si>
  <si>
    <t>X</t>
  </si>
  <si>
    <t>Gospodarka komunalna i ochrona środowiska</t>
  </si>
  <si>
    <t>fundusz ochrony środowiska i gospodarki wodnej</t>
  </si>
  <si>
    <t>Dotacje celowe otrzyamane z samorządu województwa na zadania bieżące</t>
  </si>
  <si>
    <t>realizowane na podstawie porozumień</t>
  </si>
  <si>
    <t xml:space="preserve">                                                        Załącznik nr 1</t>
  </si>
  <si>
    <t>ZMIANY PLANU DOCHODÓW BUDŻETU POWIATU NA 2007 ROK</t>
  </si>
  <si>
    <t>Sporz.Renata Mróz</t>
  </si>
  <si>
    <t>Oświata i wychowanie</t>
  </si>
  <si>
    <t>Dotacje celowe otrzymane z budzetu państwa na zadania bieżące z zakresu</t>
  </si>
  <si>
    <t>administracji rzadowej oraz inne zadania zlecone ustwami realizowane</t>
  </si>
  <si>
    <t>przez powiat</t>
  </si>
  <si>
    <t>Pomoc społeczna</t>
  </si>
  <si>
    <t>Pozostała działalność</t>
  </si>
  <si>
    <t xml:space="preserve">                                                         do Uchwały Nr 56/2007</t>
  </si>
  <si>
    <t>z dnia 6 listopada 2007 roku</t>
  </si>
  <si>
    <t xml:space="preserve">                                                       Zarzadu  Powiatu w Nidzicy</t>
  </si>
  <si>
    <t>Dotacje celowe otrzymane z budzetu państwa na realizację bieżących zadań</t>
  </si>
  <si>
    <t>własnych powiatu</t>
  </si>
  <si>
    <t>Gospodarka mieszkaniowa</t>
  </si>
  <si>
    <t>Gospodarka gruntami i nieruchomosciami</t>
  </si>
  <si>
    <t>Działalność usługowa</t>
  </si>
  <si>
    <t>Nadzór budowlany</t>
  </si>
  <si>
    <t>Administracja publiczna</t>
  </si>
  <si>
    <t>Komisje poborowe</t>
  </si>
  <si>
    <t>Bezpieczeństwo publiczne i ochrona przeciwpożarowa</t>
  </si>
  <si>
    <t>Komendy powiatowe Państwowej Straży Pożarnej</t>
  </si>
  <si>
    <t>Placówki opiekuńczo-wychowawcze</t>
  </si>
  <si>
    <t>Domy pomocy społecznej</t>
  </si>
  <si>
    <t>Ośrodki wsparcia</t>
  </si>
  <si>
    <t>Powiatowe centra pomocy społecznej</t>
  </si>
  <si>
    <t>Poradnie psychologiczno-pedagogiczne, w tym poradnie specjalistyczne</t>
  </si>
  <si>
    <t>Pomoc materialna dla uczniów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</si>
</sst>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4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5" fillId="0" borderId="18" xfId="15" applyNumberFormat="1" applyFont="1" applyBorder="1" applyAlignment="1">
      <alignment/>
    </xf>
    <xf numFmtId="165" fontId="6" fillId="0" borderId="18" xfId="15" applyNumberFormat="1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26" xfId="15" applyNumberFormat="1" applyFont="1" applyBorder="1" applyAlignment="1">
      <alignment horizontal="left"/>
    </xf>
    <xf numFmtId="165" fontId="6" fillId="0" borderId="0" xfId="15" applyNumberFormat="1" applyFont="1" applyBorder="1" applyAlignment="1">
      <alignment horizontal="left"/>
    </xf>
    <xf numFmtId="165" fontId="2" fillId="0" borderId="14" xfId="15" applyNumberFormat="1" applyFont="1" applyBorder="1" applyAlignment="1">
      <alignment horizontal="left"/>
    </xf>
    <xf numFmtId="165" fontId="5" fillId="0" borderId="18" xfId="15" applyNumberFormat="1" applyFont="1" applyBorder="1" applyAlignment="1">
      <alignment horizontal="left"/>
    </xf>
    <xf numFmtId="165" fontId="6" fillId="0" borderId="18" xfId="15" applyNumberFormat="1" applyFont="1" applyBorder="1" applyAlignment="1">
      <alignment horizontal="left"/>
    </xf>
    <xf numFmtId="165" fontId="2" fillId="0" borderId="17" xfId="15" applyNumberFormat="1" applyFont="1" applyBorder="1" applyAlignment="1">
      <alignment/>
    </xf>
    <xf numFmtId="165" fontId="5" fillId="0" borderId="21" xfId="15" applyNumberFormat="1" applyFont="1" applyBorder="1" applyAlignment="1">
      <alignment/>
    </xf>
    <xf numFmtId="165" fontId="6" fillId="0" borderId="21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6" fillId="0" borderId="31" xfId="15" applyNumberFormat="1" applyFont="1" applyBorder="1" applyAlignment="1">
      <alignment horizontal="left"/>
    </xf>
    <xf numFmtId="0" fontId="6" fillId="0" borderId="31" xfId="0" applyFont="1" applyBorder="1" applyAlignment="1">
      <alignment/>
    </xf>
    <xf numFmtId="0" fontId="2" fillId="0" borderId="1" xfId="0" applyFont="1" applyBorder="1" applyAlignment="1">
      <alignment/>
    </xf>
    <xf numFmtId="165" fontId="3" fillId="2" borderId="33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2" fillId="0" borderId="34" xfId="15" applyNumberFormat="1" applyFont="1" applyBorder="1" applyAlignment="1">
      <alignment horizontal="left"/>
    </xf>
    <xf numFmtId="165" fontId="2" fillId="0" borderId="32" xfId="15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65" fontId="4" fillId="0" borderId="14" xfId="15" applyNumberFormat="1" applyFont="1" applyBorder="1" applyAlignment="1">
      <alignment horizontal="left"/>
    </xf>
    <xf numFmtId="165" fontId="4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4" fillId="0" borderId="35" xfId="15" applyNumberFormat="1" applyFont="1" applyBorder="1" applyAlignment="1">
      <alignment horizontal="left"/>
    </xf>
    <xf numFmtId="165" fontId="6" fillId="0" borderId="14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6" fillId="0" borderId="14" xfId="15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165" fontId="6" fillId="0" borderId="14" xfId="15" applyNumberFormat="1" applyFont="1" applyBorder="1" applyAlignment="1">
      <alignment/>
    </xf>
    <xf numFmtId="165" fontId="6" fillId="0" borderId="10" xfId="15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2" fillId="0" borderId="35" xfId="15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0" fontId="6" fillId="0" borderId="35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B66" sqref="B66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3.421875" style="0" customWidth="1"/>
    <col min="5" max="5" width="14.140625" style="0" customWidth="1"/>
    <col min="6" max="6" width="15.57421875" style="0" customWidth="1"/>
  </cols>
  <sheetData>
    <row r="1" spans="4:6" ht="9.75" customHeight="1">
      <c r="D1" s="144" t="s">
        <v>34</v>
      </c>
      <c r="E1" s="144"/>
      <c r="F1" s="144"/>
    </row>
    <row r="2" spans="4:6" ht="10.5" customHeight="1">
      <c r="D2" s="144" t="s">
        <v>43</v>
      </c>
      <c r="E2" s="144"/>
      <c r="F2" s="144"/>
    </row>
    <row r="3" spans="4:6" ht="10.5" customHeight="1">
      <c r="D3" s="144" t="s">
        <v>45</v>
      </c>
      <c r="E3" s="144"/>
      <c r="F3" s="144"/>
    </row>
    <row r="4" spans="4:6" ht="9.75" customHeight="1">
      <c r="D4" s="144" t="s">
        <v>44</v>
      </c>
      <c r="E4" s="144"/>
      <c r="F4" s="144"/>
    </row>
    <row r="5" spans="1:6" ht="11.25" customHeight="1">
      <c r="A5" s="141" t="s">
        <v>35</v>
      </c>
      <c r="B5" s="141"/>
      <c r="C5" s="141"/>
      <c r="D5" s="141"/>
      <c r="E5" s="141"/>
      <c r="F5" s="141"/>
    </row>
    <row r="6" ht="12.75" customHeight="1" thickBot="1"/>
    <row r="7" spans="1:6" ht="12.75">
      <c r="A7" s="1" t="s">
        <v>0</v>
      </c>
      <c r="B7" s="2"/>
      <c r="C7" s="3" t="s">
        <v>1</v>
      </c>
      <c r="D7" s="142" t="s">
        <v>2</v>
      </c>
      <c r="E7" s="143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9.75" customHeight="1" thickBot="1">
      <c r="A9" s="4" t="s">
        <v>9</v>
      </c>
      <c r="B9" s="5"/>
      <c r="C9" s="6"/>
      <c r="D9" s="9"/>
      <c r="E9" s="10"/>
      <c r="F9" s="11"/>
    </row>
    <row r="10" spans="1:6" ht="9" customHeight="1" thickBot="1">
      <c r="A10" s="12" t="s">
        <v>10</v>
      </c>
      <c r="B10" s="13" t="s">
        <v>11</v>
      </c>
      <c r="C10" s="12" t="s">
        <v>12</v>
      </c>
      <c r="D10" s="14" t="s">
        <v>13</v>
      </c>
      <c r="E10" s="15" t="s">
        <v>14</v>
      </c>
      <c r="F10" s="16" t="s">
        <v>15</v>
      </c>
    </row>
    <row r="11" spans="1:6" ht="12.75">
      <c r="A11" s="60">
        <v>700</v>
      </c>
      <c r="B11" s="59" t="s">
        <v>48</v>
      </c>
      <c r="C11" s="107">
        <f>SUM(C12)</f>
        <v>28000</v>
      </c>
      <c r="D11" s="107">
        <f>SUM(D12)</f>
        <v>0</v>
      </c>
      <c r="E11" s="107">
        <f>SUM(E12)</f>
        <v>8000</v>
      </c>
      <c r="F11" s="107">
        <f>SUM(F12)</f>
        <v>36000</v>
      </c>
    </row>
    <row r="12" spans="1:6" ht="12.75">
      <c r="A12" s="100">
        <v>70005</v>
      </c>
      <c r="B12" s="101" t="s">
        <v>49</v>
      </c>
      <c r="C12" s="106">
        <f>SUM(C13:C15)</f>
        <v>28000</v>
      </c>
      <c r="D12" s="106">
        <f>SUM(D13:D15)</f>
        <v>0</v>
      </c>
      <c r="E12" s="106">
        <f>SUM(E13:E15)</f>
        <v>8000</v>
      </c>
      <c r="F12" s="106">
        <f>SUM(F13:F15)</f>
        <v>36000</v>
      </c>
    </row>
    <row r="13" spans="1:6" ht="12.75">
      <c r="A13" s="65">
        <v>2110</v>
      </c>
      <c r="B13" s="63" t="s">
        <v>38</v>
      </c>
      <c r="C13" s="84">
        <v>28000</v>
      </c>
      <c r="D13" s="98"/>
      <c r="E13" s="83">
        <v>8000</v>
      </c>
      <c r="F13" s="78">
        <f>(C13-D13+E13)</f>
        <v>36000</v>
      </c>
    </row>
    <row r="14" spans="1:6" ht="12.75">
      <c r="A14" s="103"/>
      <c r="B14" s="118" t="s">
        <v>39</v>
      </c>
      <c r="C14" s="103"/>
      <c r="D14" s="103"/>
      <c r="E14" s="103"/>
      <c r="F14" s="103"/>
    </row>
    <row r="15" spans="1:6" ht="10.5" customHeight="1" thickBot="1">
      <c r="A15" s="104"/>
      <c r="B15" s="105" t="s">
        <v>40</v>
      </c>
      <c r="C15" s="119"/>
      <c r="D15" s="119"/>
      <c r="E15" s="119"/>
      <c r="F15" s="119"/>
    </row>
    <row r="16" spans="1:6" ht="13.5" customHeight="1">
      <c r="A16" s="60">
        <v>710</v>
      </c>
      <c r="B16" s="59" t="s">
        <v>50</v>
      </c>
      <c r="C16" s="120">
        <f aca="true" t="shared" si="0" ref="C16:F17">SUM(C17)</f>
        <v>183056</v>
      </c>
      <c r="D16" s="120">
        <f t="shared" si="0"/>
        <v>0</v>
      </c>
      <c r="E16" s="120">
        <f t="shared" si="0"/>
        <v>13793</v>
      </c>
      <c r="F16" s="107">
        <f t="shared" si="0"/>
        <v>196849</v>
      </c>
    </row>
    <row r="17" spans="1:6" ht="11.25" customHeight="1">
      <c r="A17" s="100">
        <v>71015</v>
      </c>
      <c r="B17" s="101" t="s">
        <v>51</v>
      </c>
      <c r="C17" s="123">
        <f t="shared" si="0"/>
        <v>183056</v>
      </c>
      <c r="D17" s="123">
        <f t="shared" si="0"/>
        <v>0</v>
      </c>
      <c r="E17" s="123">
        <f t="shared" si="0"/>
        <v>13793</v>
      </c>
      <c r="F17" s="106">
        <f t="shared" si="0"/>
        <v>196849</v>
      </c>
    </row>
    <row r="18" spans="1:6" ht="11.25" customHeight="1">
      <c r="A18" s="65">
        <v>2110</v>
      </c>
      <c r="B18" s="63" t="s">
        <v>38</v>
      </c>
      <c r="C18" s="84">
        <v>183056</v>
      </c>
      <c r="D18" s="98"/>
      <c r="E18" s="83">
        <v>13793</v>
      </c>
      <c r="F18" s="78">
        <f>(C18-D18+E18)</f>
        <v>196849</v>
      </c>
    </row>
    <row r="19" spans="1:6" ht="11.25" customHeight="1">
      <c r="A19" s="103"/>
      <c r="B19" s="118" t="s">
        <v>39</v>
      </c>
      <c r="C19" s="121"/>
      <c r="D19" s="121"/>
      <c r="E19" s="121"/>
      <c r="F19" s="122"/>
    </row>
    <row r="20" spans="1:6" ht="14.25" customHeight="1" thickBot="1">
      <c r="A20" s="104"/>
      <c r="B20" s="105" t="s">
        <v>40</v>
      </c>
      <c r="C20" s="127"/>
      <c r="D20" s="128"/>
      <c r="E20" s="129"/>
      <c r="F20" s="93"/>
    </row>
    <row r="21" spans="1:6" ht="14.25" customHeight="1">
      <c r="A21" s="60">
        <v>750</v>
      </c>
      <c r="B21" s="59" t="s">
        <v>52</v>
      </c>
      <c r="C21" s="120">
        <f aca="true" t="shared" si="1" ref="C21:F22">SUM(C22)</f>
        <v>13000</v>
      </c>
      <c r="D21" s="120">
        <f t="shared" si="1"/>
        <v>1</v>
      </c>
      <c r="E21" s="120">
        <f t="shared" si="1"/>
        <v>0</v>
      </c>
      <c r="F21" s="107">
        <f t="shared" si="1"/>
        <v>12999</v>
      </c>
    </row>
    <row r="22" spans="1:6" ht="14.25" customHeight="1">
      <c r="A22" s="100">
        <v>75045</v>
      </c>
      <c r="B22" s="101" t="s">
        <v>53</v>
      </c>
      <c r="C22" s="123">
        <f t="shared" si="1"/>
        <v>13000</v>
      </c>
      <c r="D22" s="123">
        <f t="shared" si="1"/>
        <v>1</v>
      </c>
      <c r="E22" s="123">
        <f t="shared" si="1"/>
        <v>0</v>
      </c>
      <c r="F22" s="106">
        <f t="shared" si="1"/>
        <v>12999</v>
      </c>
    </row>
    <row r="23" spans="1:6" ht="14.25" customHeight="1">
      <c r="A23" s="65">
        <v>2110</v>
      </c>
      <c r="B23" s="63" t="s">
        <v>38</v>
      </c>
      <c r="C23" s="84">
        <v>13000</v>
      </c>
      <c r="D23" s="98">
        <v>1</v>
      </c>
      <c r="E23" s="83"/>
      <c r="F23" s="78">
        <f>(C23-D23+E23)</f>
        <v>12999</v>
      </c>
    </row>
    <row r="24" spans="1:6" ht="14.25" customHeight="1">
      <c r="A24" s="103"/>
      <c r="B24" s="118" t="s">
        <v>39</v>
      </c>
      <c r="C24" s="121"/>
      <c r="D24" s="121"/>
      <c r="E24" s="121"/>
      <c r="F24" s="122"/>
    </row>
    <row r="25" spans="1:6" ht="14.25" customHeight="1" thickBot="1">
      <c r="A25" s="104"/>
      <c r="B25" s="105" t="s">
        <v>40</v>
      </c>
      <c r="C25" s="127"/>
      <c r="D25" s="128"/>
      <c r="E25" s="129"/>
      <c r="F25" s="93"/>
    </row>
    <row r="26" spans="1:6" ht="14.25" customHeight="1">
      <c r="A26" s="60">
        <v>754</v>
      </c>
      <c r="B26" s="59" t="s">
        <v>54</v>
      </c>
      <c r="C26" s="120">
        <f aca="true" t="shared" si="2" ref="C26:F27">SUM(C27)</f>
        <v>2324782</v>
      </c>
      <c r="D26" s="120">
        <f t="shared" si="2"/>
        <v>0</v>
      </c>
      <c r="E26" s="120">
        <f t="shared" si="2"/>
        <v>33290</v>
      </c>
      <c r="F26" s="107">
        <f t="shared" si="2"/>
        <v>2358072</v>
      </c>
    </row>
    <row r="27" spans="1:6" ht="14.25" customHeight="1">
      <c r="A27" s="100">
        <v>75411</v>
      </c>
      <c r="B27" s="101" t="s">
        <v>55</v>
      </c>
      <c r="C27" s="123">
        <f t="shared" si="2"/>
        <v>2324782</v>
      </c>
      <c r="D27" s="123">
        <f t="shared" si="2"/>
        <v>0</v>
      </c>
      <c r="E27" s="123">
        <f t="shared" si="2"/>
        <v>33290</v>
      </c>
      <c r="F27" s="106">
        <f t="shared" si="2"/>
        <v>2358072</v>
      </c>
    </row>
    <row r="28" spans="1:6" ht="14.25" customHeight="1">
      <c r="A28" s="65">
        <v>2110</v>
      </c>
      <c r="B28" s="63" t="s">
        <v>38</v>
      </c>
      <c r="C28" s="84">
        <v>2324782</v>
      </c>
      <c r="D28" s="98"/>
      <c r="E28" s="83">
        <v>33290</v>
      </c>
      <c r="F28" s="78">
        <f>(C28-D28+E28)</f>
        <v>2358072</v>
      </c>
    </row>
    <row r="29" spans="1:6" ht="14.25" customHeight="1">
      <c r="A29" s="103"/>
      <c r="B29" s="118" t="s">
        <v>39</v>
      </c>
      <c r="C29" s="121"/>
      <c r="D29" s="121"/>
      <c r="E29" s="121"/>
      <c r="F29" s="122"/>
    </row>
    <row r="30" spans="1:6" ht="14.25" customHeight="1" thickBot="1">
      <c r="A30" s="104"/>
      <c r="B30" s="105" t="s">
        <v>40</v>
      </c>
      <c r="C30" s="124"/>
      <c r="D30" s="125"/>
      <c r="E30" s="126"/>
      <c r="F30" s="93"/>
    </row>
    <row r="31" spans="1:6" s="61" customFormat="1" ht="12.75">
      <c r="A31" s="1">
        <v>801</v>
      </c>
      <c r="B31" s="96" t="s">
        <v>37</v>
      </c>
      <c r="C31" s="108">
        <f aca="true" t="shared" si="3" ref="C31:F32">SUM(C32)</f>
        <v>18232</v>
      </c>
      <c r="D31" s="108">
        <f t="shared" si="3"/>
        <v>0</v>
      </c>
      <c r="E31" s="108">
        <f t="shared" si="3"/>
        <v>24000</v>
      </c>
      <c r="F31" s="109">
        <f t="shared" si="3"/>
        <v>42232</v>
      </c>
    </row>
    <row r="32" spans="1:6" s="61" customFormat="1" ht="12.75">
      <c r="A32" s="72">
        <v>80195</v>
      </c>
      <c r="B32" s="62" t="s">
        <v>42</v>
      </c>
      <c r="C32" s="116">
        <f t="shared" si="3"/>
        <v>18232</v>
      </c>
      <c r="D32" s="116">
        <f t="shared" si="3"/>
        <v>0</v>
      </c>
      <c r="E32" s="116">
        <f t="shared" si="3"/>
        <v>24000</v>
      </c>
      <c r="F32" s="112">
        <f t="shared" si="3"/>
        <v>42232</v>
      </c>
    </row>
    <row r="33" spans="1:6" s="61" customFormat="1" ht="12.75">
      <c r="A33" s="65">
        <v>2130</v>
      </c>
      <c r="B33" s="63" t="s">
        <v>46</v>
      </c>
      <c r="C33" s="84">
        <v>18232</v>
      </c>
      <c r="D33" s="98"/>
      <c r="E33" s="83">
        <v>24000</v>
      </c>
      <c r="F33" s="78">
        <f>(C33-D33+E33)</f>
        <v>42232</v>
      </c>
    </row>
    <row r="34" spans="1:6" s="61" customFormat="1" ht="13.5" thickBot="1">
      <c r="A34" s="119"/>
      <c r="B34" s="130" t="s">
        <v>47</v>
      </c>
      <c r="C34" s="131"/>
      <c r="D34" s="121"/>
      <c r="E34" s="121"/>
      <c r="F34" s="122"/>
    </row>
    <row r="35" spans="1:6" s="64" customFormat="1" ht="12" hidden="1">
      <c r="A35" s="66">
        <v>2339</v>
      </c>
      <c r="B35" s="67" t="s">
        <v>32</v>
      </c>
      <c r="C35" s="85">
        <v>0</v>
      </c>
      <c r="D35" s="67">
        <v>0</v>
      </c>
      <c r="E35" s="92">
        <v>0</v>
      </c>
      <c r="F35" s="79">
        <f>(C35-D35+E35)</f>
        <v>0</v>
      </c>
    </row>
    <row r="36" spans="1:6" s="64" customFormat="1" ht="12.75" hidden="1" thickBot="1">
      <c r="A36" s="68"/>
      <c r="B36" s="68" t="s">
        <v>33</v>
      </c>
      <c r="C36" s="94"/>
      <c r="D36" s="68"/>
      <c r="E36" s="95"/>
      <c r="F36" s="93"/>
    </row>
    <row r="37" spans="1:6" s="61" customFormat="1" ht="12.75" hidden="1">
      <c r="A37" s="69">
        <v>900</v>
      </c>
      <c r="B37" s="70" t="s">
        <v>30</v>
      </c>
      <c r="C37" s="86">
        <f>SUM(C38,C40)</f>
        <v>0</v>
      </c>
      <c r="D37" s="71">
        <f>SUM(D38,D40)</f>
        <v>0</v>
      </c>
      <c r="E37" s="89">
        <f>SUM(E40,E38)</f>
        <v>0</v>
      </c>
      <c r="F37" s="80">
        <f>SUM(F38,F40)</f>
        <v>0</v>
      </c>
    </row>
    <row r="38" spans="1:6" s="64" customFormat="1" ht="12" hidden="1">
      <c r="A38" s="72">
        <v>90011</v>
      </c>
      <c r="B38" s="73" t="s">
        <v>31</v>
      </c>
      <c r="C38" s="87">
        <f>SUM(C39)</f>
        <v>0</v>
      </c>
      <c r="D38" s="74">
        <f>SUM(D39)</f>
        <v>0</v>
      </c>
      <c r="E38" s="90">
        <f>SUM(E39)</f>
        <v>0</v>
      </c>
      <c r="F38" s="81">
        <f>(C38-D38+E38)</f>
        <v>0</v>
      </c>
    </row>
    <row r="39" spans="1:6" s="64" customFormat="1" ht="12.75" hidden="1" thickBot="1">
      <c r="A39" s="75">
        <v>2440</v>
      </c>
      <c r="B39" s="76" t="s">
        <v>16</v>
      </c>
      <c r="C39" s="88">
        <v>0</v>
      </c>
      <c r="D39" s="77">
        <v>0</v>
      </c>
      <c r="E39" s="91">
        <v>0</v>
      </c>
      <c r="F39" s="82">
        <f>(C39-D39+E39)</f>
        <v>0</v>
      </c>
    </row>
    <row r="40" spans="1:6" ht="12.75" hidden="1">
      <c r="A40" s="36">
        <v>80143</v>
      </c>
      <c r="B40" s="37" t="s">
        <v>17</v>
      </c>
      <c r="C40" s="38">
        <f>SUM(C41:C45)</f>
        <v>0</v>
      </c>
      <c r="D40" s="39">
        <f>SUM(D41:D45)</f>
        <v>0</v>
      </c>
      <c r="E40" s="40">
        <f>SUM(E41:E45)</f>
        <v>0</v>
      </c>
      <c r="F40" s="38">
        <f>(C40-D40+E40)</f>
        <v>0</v>
      </c>
    </row>
    <row r="41" spans="1:6" ht="12.75" hidden="1">
      <c r="A41" s="33">
        <v>4210</v>
      </c>
      <c r="B41" s="34" t="s">
        <v>18</v>
      </c>
      <c r="C41" s="27"/>
      <c r="D41" s="25">
        <v>0</v>
      </c>
      <c r="E41" s="35"/>
      <c r="F41" s="38"/>
    </row>
    <row r="42" spans="1:6" ht="12.75" hidden="1">
      <c r="A42" s="33">
        <v>4240</v>
      </c>
      <c r="B42" s="34" t="s">
        <v>19</v>
      </c>
      <c r="C42" s="27"/>
      <c r="D42" s="25">
        <v>0</v>
      </c>
      <c r="E42" s="35"/>
      <c r="F42" s="38">
        <f>(C42-D42+E42)</f>
        <v>0</v>
      </c>
    </row>
    <row r="43" spans="1:6" ht="12.75" hidden="1">
      <c r="A43" s="33">
        <v>4300</v>
      </c>
      <c r="B43" s="34" t="s">
        <v>20</v>
      </c>
      <c r="C43" s="27"/>
      <c r="D43" s="25">
        <v>0</v>
      </c>
      <c r="E43" s="35"/>
      <c r="F43" s="38">
        <f>(C43-D43+E43)</f>
        <v>0</v>
      </c>
    </row>
    <row r="44" spans="1:6" ht="12.75" hidden="1">
      <c r="A44" s="33">
        <v>4410</v>
      </c>
      <c r="B44" s="34" t="s">
        <v>21</v>
      </c>
      <c r="C44" s="27"/>
      <c r="D44" s="25">
        <v>0</v>
      </c>
      <c r="E44" s="35"/>
      <c r="F44" s="38">
        <f>(C44-D44+E44)</f>
        <v>0</v>
      </c>
    </row>
    <row r="45" spans="1:6" ht="13.5" hidden="1" thickBot="1">
      <c r="A45" s="28">
        <v>4430</v>
      </c>
      <c r="B45" s="29" t="s">
        <v>22</v>
      </c>
      <c r="C45" s="30"/>
      <c r="D45" s="31">
        <v>0</v>
      </c>
      <c r="E45" s="32"/>
      <c r="F45" s="41">
        <f>(C45-D45+E45)</f>
        <v>0</v>
      </c>
    </row>
    <row r="46" spans="1:6" ht="12.75" hidden="1">
      <c r="A46" s="42"/>
      <c r="B46" s="43"/>
      <c r="C46" s="44"/>
      <c r="D46" s="45"/>
      <c r="E46" s="46"/>
      <c r="F46" s="44"/>
    </row>
    <row r="47" spans="1:6" ht="13.5" hidden="1" thickBot="1">
      <c r="A47" s="16"/>
      <c r="B47" s="47"/>
      <c r="C47" s="48"/>
      <c r="D47" s="49"/>
      <c r="E47" s="50"/>
      <c r="F47" s="48"/>
    </row>
    <row r="48" spans="1:6" ht="15.75" hidden="1">
      <c r="A48" s="17">
        <v>853</v>
      </c>
      <c r="B48" s="18" t="s">
        <v>23</v>
      </c>
      <c r="C48" s="19">
        <f aca="true" t="shared" si="4" ref="C48:E49">SUM(C49)</f>
        <v>0</v>
      </c>
      <c r="D48" s="20">
        <f t="shared" si="4"/>
        <v>0</v>
      </c>
      <c r="E48" s="21">
        <f t="shared" si="4"/>
        <v>0</v>
      </c>
      <c r="F48" s="19">
        <f aca="true" t="shared" si="5" ref="F48:F53">(C48-D48+E48)</f>
        <v>0</v>
      </c>
    </row>
    <row r="49" spans="1:6" ht="12.75" hidden="1">
      <c r="A49" s="22">
        <v>85333</v>
      </c>
      <c r="B49" s="23" t="s">
        <v>24</v>
      </c>
      <c r="C49" s="24">
        <f t="shared" si="4"/>
        <v>0</v>
      </c>
      <c r="D49" s="25">
        <f t="shared" si="4"/>
        <v>0</v>
      </c>
      <c r="E49" s="26">
        <f t="shared" si="4"/>
        <v>0</v>
      </c>
      <c r="F49" s="27">
        <f t="shared" si="5"/>
        <v>0</v>
      </c>
    </row>
    <row r="50" spans="1:6" ht="13.5" hidden="1" thickBot="1">
      <c r="A50" s="28">
        <v>4300</v>
      </c>
      <c r="B50" s="29" t="s">
        <v>20</v>
      </c>
      <c r="C50" s="30"/>
      <c r="D50" s="31">
        <v>0</v>
      </c>
      <c r="E50" s="32"/>
      <c r="F50" s="30">
        <f t="shared" si="5"/>
        <v>0</v>
      </c>
    </row>
    <row r="51" spans="1:6" ht="15.75" hidden="1">
      <c r="A51" s="17">
        <v>854</v>
      </c>
      <c r="B51" s="18" t="s">
        <v>25</v>
      </c>
      <c r="C51" s="19">
        <f aca="true" t="shared" si="6" ref="C51:E52">SUM(C52)</f>
        <v>0</v>
      </c>
      <c r="D51" s="20">
        <f t="shared" si="6"/>
        <v>0</v>
      </c>
      <c r="E51" s="21">
        <f t="shared" si="6"/>
        <v>0</v>
      </c>
      <c r="F51" s="19">
        <f t="shared" si="5"/>
        <v>0</v>
      </c>
    </row>
    <row r="52" spans="1:6" ht="12.75" hidden="1">
      <c r="A52" s="22">
        <v>85410</v>
      </c>
      <c r="B52" s="23" t="s">
        <v>26</v>
      </c>
      <c r="C52" s="24">
        <f t="shared" si="6"/>
        <v>0</v>
      </c>
      <c r="D52" s="25">
        <f t="shared" si="6"/>
        <v>0</v>
      </c>
      <c r="E52" s="26">
        <f t="shared" si="6"/>
        <v>0</v>
      </c>
      <c r="F52" s="27">
        <f t="shared" si="5"/>
        <v>0</v>
      </c>
    </row>
    <row r="53" spans="1:6" ht="13.5" hidden="1" thickBot="1">
      <c r="A53" s="51">
        <v>6060</v>
      </c>
      <c r="B53" s="52" t="s">
        <v>27</v>
      </c>
      <c r="C53" s="53">
        <v>0</v>
      </c>
      <c r="D53" s="54">
        <v>0</v>
      </c>
      <c r="E53" s="55"/>
      <c r="F53" s="53">
        <f t="shared" si="5"/>
        <v>0</v>
      </c>
    </row>
    <row r="54" spans="1:6" ht="12.75">
      <c r="A54" s="1">
        <v>852</v>
      </c>
      <c r="B54" s="59" t="s">
        <v>41</v>
      </c>
      <c r="C54" s="108">
        <f>SUM(C55,C58,C61,C65)</f>
        <v>805242</v>
      </c>
      <c r="D54" s="108">
        <f>SUM(D55,D58,D61,D65)</f>
        <v>0</v>
      </c>
      <c r="E54" s="108">
        <f>SUM(E55,E58,E61,E65)</f>
        <v>112565</v>
      </c>
      <c r="F54" s="109">
        <f>SUM(F55,F58,F61,F65)</f>
        <v>917807</v>
      </c>
    </row>
    <row r="55" spans="1:6" ht="12.75">
      <c r="A55" s="22">
        <v>85201</v>
      </c>
      <c r="B55" s="140" t="s">
        <v>56</v>
      </c>
      <c r="C55" s="116">
        <f>SUM(C56:C56)</f>
        <v>50000</v>
      </c>
      <c r="D55" s="116">
        <f>SUM(D56:D56)</f>
        <v>0</v>
      </c>
      <c r="E55" s="116">
        <f>SUM(E56:E56)</f>
        <v>24760</v>
      </c>
      <c r="F55" s="112">
        <f>SUM(F56:F56)</f>
        <v>74760</v>
      </c>
    </row>
    <row r="56" spans="1:6" ht="12.75">
      <c r="A56" s="65">
        <v>2130</v>
      </c>
      <c r="B56" s="63" t="s">
        <v>46</v>
      </c>
      <c r="C56" s="84">
        <v>50000</v>
      </c>
      <c r="D56" s="98"/>
      <c r="E56" s="83">
        <v>24760</v>
      </c>
      <c r="F56" s="78">
        <f>(C56-D56+E56)</f>
        <v>74760</v>
      </c>
    </row>
    <row r="57" spans="1:6" ht="12.75">
      <c r="A57" s="104"/>
      <c r="B57" s="105" t="s">
        <v>47</v>
      </c>
      <c r="C57" s="102"/>
      <c r="D57" s="102"/>
      <c r="E57" s="102"/>
      <c r="F57" s="102"/>
    </row>
    <row r="58" spans="1:6" ht="12.75">
      <c r="A58" s="100">
        <v>85202</v>
      </c>
      <c r="B58" s="101" t="s">
        <v>57</v>
      </c>
      <c r="C58" s="134">
        <f>SUM(C59)</f>
        <v>383542</v>
      </c>
      <c r="D58" s="134">
        <f>SUM(D59)</f>
        <v>0</v>
      </c>
      <c r="E58" s="134">
        <f>SUM(E59)</f>
        <v>52000</v>
      </c>
      <c r="F58" s="139">
        <f>SUM(F59)</f>
        <v>435542</v>
      </c>
    </row>
    <row r="59" spans="1:6" ht="12.75">
      <c r="A59" s="65">
        <v>2130</v>
      </c>
      <c r="B59" s="63" t="s">
        <v>46</v>
      </c>
      <c r="C59" s="84">
        <v>383542</v>
      </c>
      <c r="D59" s="98"/>
      <c r="E59" s="83">
        <v>52000</v>
      </c>
      <c r="F59" s="78">
        <f>(C59-D59+E59)</f>
        <v>435542</v>
      </c>
    </row>
    <row r="60" spans="1:6" ht="12.75">
      <c r="A60" s="104"/>
      <c r="B60" s="105" t="s">
        <v>47</v>
      </c>
      <c r="C60" s="135"/>
      <c r="D60" s="135"/>
      <c r="E60" s="135"/>
      <c r="F60" s="102"/>
    </row>
    <row r="61" spans="1:6" ht="12.75">
      <c r="A61" s="100">
        <v>85203</v>
      </c>
      <c r="B61" s="101" t="s">
        <v>58</v>
      </c>
      <c r="C61" s="134">
        <f>SUM(C62)</f>
        <v>368700</v>
      </c>
      <c r="D61" s="134">
        <f>SUM(D62)</f>
        <v>0</v>
      </c>
      <c r="E61" s="134">
        <f>SUM(E62)</f>
        <v>30515</v>
      </c>
      <c r="F61" s="139">
        <f>SUM(F62)</f>
        <v>399215</v>
      </c>
    </row>
    <row r="62" spans="1:6" ht="12.75">
      <c r="A62" s="65">
        <v>2110</v>
      </c>
      <c r="B62" s="63" t="s">
        <v>38</v>
      </c>
      <c r="C62" s="84">
        <v>368700</v>
      </c>
      <c r="D62" s="98"/>
      <c r="E62" s="83">
        <v>30515</v>
      </c>
      <c r="F62" s="78">
        <f>(C62-D62+E62)</f>
        <v>399215</v>
      </c>
    </row>
    <row r="63" spans="1:6" ht="12.75">
      <c r="A63" s="103"/>
      <c r="B63" s="118" t="s">
        <v>39</v>
      </c>
      <c r="C63" s="133"/>
      <c r="D63" s="133"/>
      <c r="E63" s="133"/>
      <c r="F63" s="67"/>
    </row>
    <row r="64" spans="1:6" ht="12.75">
      <c r="A64" s="104"/>
      <c r="B64" s="105" t="s">
        <v>40</v>
      </c>
      <c r="C64" s="132"/>
      <c r="D64" s="132"/>
      <c r="E64" s="132"/>
      <c r="F64" s="86"/>
    </row>
    <row r="65" spans="1:6" ht="12.75">
      <c r="A65" s="22">
        <v>85218</v>
      </c>
      <c r="B65" s="140" t="s">
        <v>59</v>
      </c>
      <c r="C65" s="116">
        <f>SUM(C66:C66)</f>
        <v>3000</v>
      </c>
      <c r="D65" s="116">
        <f>SUM(D66:D66)</f>
        <v>0</v>
      </c>
      <c r="E65" s="116">
        <f>SUM(E66:E66)</f>
        <v>5290</v>
      </c>
      <c r="F65" s="112">
        <f>SUM(F66:F66)</f>
        <v>8290</v>
      </c>
    </row>
    <row r="66" spans="1:6" ht="12.75">
      <c r="A66" s="65">
        <v>2130</v>
      </c>
      <c r="B66" s="63" t="s">
        <v>46</v>
      </c>
      <c r="C66" s="84">
        <v>3000</v>
      </c>
      <c r="D66" s="98"/>
      <c r="E66" s="83">
        <v>5290</v>
      </c>
      <c r="F66" s="78">
        <f>(C66-D66+E66)</f>
        <v>8290</v>
      </c>
    </row>
    <row r="67" spans="1:6" ht="13.5" thickBot="1">
      <c r="A67" s="119"/>
      <c r="B67" s="130" t="s">
        <v>47</v>
      </c>
      <c r="C67" s="67"/>
      <c r="D67" s="67"/>
      <c r="E67" s="67"/>
      <c r="F67" s="67"/>
    </row>
    <row r="68" spans="1:6" ht="12.75" customHeight="1">
      <c r="A68" s="4">
        <v>854</v>
      </c>
      <c r="B68" s="114" t="s">
        <v>25</v>
      </c>
      <c r="C68" s="115">
        <f>SUM(C69,C72)</f>
        <v>94933</v>
      </c>
      <c r="D68" s="115">
        <f>SUM(D69,D72)</f>
        <v>0</v>
      </c>
      <c r="E68" s="115">
        <f>SUM(E69,E72)</f>
        <v>27915</v>
      </c>
      <c r="F68" s="115">
        <f>SUM(F69,F72)</f>
        <v>122848</v>
      </c>
    </row>
    <row r="69" spans="1:6" ht="13.5" customHeight="1">
      <c r="A69" s="22">
        <v>85406</v>
      </c>
      <c r="B69" s="111" t="s">
        <v>60</v>
      </c>
      <c r="C69" s="113">
        <f>SUM(C70)</f>
        <v>0</v>
      </c>
      <c r="D69" s="113">
        <f>SUM(D70)</f>
        <v>0</v>
      </c>
      <c r="E69" s="113">
        <f>SUM(E70)</f>
        <v>5515</v>
      </c>
      <c r="F69" s="113">
        <f>SUM(F70)</f>
        <v>5515</v>
      </c>
    </row>
    <row r="70" spans="1:6" ht="13.5" customHeight="1">
      <c r="A70" s="65">
        <v>2130</v>
      </c>
      <c r="B70" s="63" t="s">
        <v>46</v>
      </c>
      <c r="C70" s="84"/>
      <c r="D70" s="98"/>
      <c r="E70" s="83">
        <v>5515</v>
      </c>
      <c r="F70" s="78">
        <f>(C70-D70+E70)</f>
        <v>5515</v>
      </c>
    </row>
    <row r="71" spans="1:6" ht="13.5" customHeight="1">
      <c r="A71" s="104"/>
      <c r="B71" s="105" t="s">
        <v>47</v>
      </c>
      <c r="C71" s="117"/>
      <c r="D71" s="117"/>
      <c r="E71" s="117"/>
      <c r="F71" s="117"/>
    </row>
    <row r="72" spans="1:6" ht="15" customHeight="1">
      <c r="A72" s="110">
        <v>85415</v>
      </c>
      <c r="B72" s="111" t="s">
        <v>61</v>
      </c>
      <c r="C72" s="113">
        <f>SUM(C74)</f>
        <v>94933</v>
      </c>
      <c r="D72" s="113">
        <f>SUM(D74)</f>
        <v>0</v>
      </c>
      <c r="E72" s="113">
        <f>SUM(E74)</f>
        <v>22400</v>
      </c>
      <c r="F72" s="113">
        <f>SUM(F74)</f>
        <v>117333</v>
      </c>
    </row>
    <row r="73" spans="1:6" ht="12.75" customHeight="1">
      <c r="A73" s="65">
        <v>2130</v>
      </c>
      <c r="B73" s="63" t="s">
        <v>46</v>
      </c>
      <c r="C73" s="99"/>
      <c r="D73" s="99"/>
      <c r="E73" s="99"/>
      <c r="F73" s="99"/>
    </row>
    <row r="74" spans="1:6" ht="12.75" customHeight="1" thickBot="1">
      <c r="A74" s="103"/>
      <c r="B74" s="118" t="s">
        <v>47</v>
      </c>
      <c r="C74" s="136">
        <v>94933</v>
      </c>
      <c r="D74" s="137"/>
      <c r="E74" s="136">
        <v>22400</v>
      </c>
      <c r="F74" s="138">
        <f>(C74-D74+E74)</f>
        <v>117333</v>
      </c>
    </row>
    <row r="75" spans="1:6" ht="16.5" thickBot="1">
      <c r="A75" s="56"/>
      <c r="B75" s="57" t="s">
        <v>28</v>
      </c>
      <c r="C75" s="58" t="s">
        <v>29</v>
      </c>
      <c r="D75" s="97">
        <f>SUM(D11,D16,D21,D26,D31,D54,D68)</f>
        <v>1</v>
      </c>
      <c r="E75" s="97">
        <f>SUM(E11,E16,E21,E26,E31,E54,E68)</f>
        <v>219563</v>
      </c>
      <c r="F75" s="58" t="s">
        <v>29</v>
      </c>
    </row>
    <row r="77" ht="12.75">
      <c r="B77" t="s">
        <v>36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2007-11-11T19:48:41Z</cp:lastPrinted>
  <dcterms:created xsi:type="dcterms:W3CDTF">2006-02-10T13:19:50Z</dcterms:created>
  <dcterms:modified xsi:type="dcterms:W3CDTF">2007-11-12T06:51:02Z</dcterms:modified>
  <cp:category/>
  <cp:version/>
  <cp:contentType/>
  <cp:contentStatus/>
</cp:coreProperties>
</file>