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<sst xmlns="http://schemas.openxmlformats.org/spreadsheetml/2006/main" count="75" uniqueCount="63">
  <si>
    <t>Rozdział</t>
  </si>
  <si>
    <t>Dział</t>
  </si>
  <si>
    <t>Wyszczególnienie</t>
  </si>
  <si>
    <t>Plan</t>
  </si>
  <si>
    <t>dotychczasowy</t>
  </si>
  <si>
    <t>Zmiany w planie</t>
  </si>
  <si>
    <t>zmniejszenia</t>
  </si>
  <si>
    <t>zwiększenia</t>
  </si>
  <si>
    <t>po zmianach</t>
  </si>
  <si>
    <t>1.</t>
  </si>
  <si>
    <t>2.</t>
  </si>
  <si>
    <t>3.</t>
  </si>
  <si>
    <t>4.</t>
  </si>
  <si>
    <t>5.</t>
  </si>
  <si>
    <t>6.</t>
  </si>
  <si>
    <t>Razem</t>
  </si>
  <si>
    <t>X</t>
  </si>
  <si>
    <t>Paragraf</t>
  </si>
  <si>
    <t>Sporz.Wiesława Samsel</t>
  </si>
  <si>
    <t>z tego: wydatki bieżące w wysokości</t>
  </si>
  <si>
    <t>wydatki majątkowe w wysokości</t>
  </si>
  <si>
    <t>x</t>
  </si>
  <si>
    <t xml:space="preserve">                                                   Załącznik nr 3</t>
  </si>
  <si>
    <t xml:space="preserve">Zakup usług pozostałych </t>
  </si>
  <si>
    <t>ZMIANY PLANU WYDATKÓW BUDŻETU POWIATU NA 2010 ROK</t>
  </si>
  <si>
    <t>Ochrona zdrowia</t>
  </si>
  <si>
    <t>Pomoc społeczna</t>
  </si>
  <si>
    <t>Dotacja celowa z budżetu na finansowanie lub dofinansowanie</t>
  </si>
  <si>
    <t>zadań zleconych do realizacji stowarzyszeniom</t>
  </si>
  <si>
    <t xml:space="preserve">                                                   do Uchwały Nr XXXVII/….../10</t>
  </si>
  <si>
    <t xml:space="preserve">                                                    Rady Powiatu w Nidzicy</t>
  </si>
  <si>
    <t>z dnia  31 marca 2010 r.</t>
  </si>
  <si>
    <t>Transport i łączność</t>
  </si>
  <si>
    <t>Drogi publiczne powiatowe</t>
  </si>
  <si>
    <t>Gospodarka mieszkaniowa</t>
  </si>
  <si>
    <t>Gospodarka gruntami i nieruchomościami</t>
  </si>
  <si>
    <t>Oświata i wychowanie</t>
  </si>
  <si>
    <t>Szkoły zawodowe</t>
  </si>
  <si>
    <t>Pozostałe zadania w zakresie polityki społecznej</t>
  </si>
  <si>
    <t>Rehabilitacja zawodowa i społeczna osób niepełnosprawnych</t>
  </si>
  <si>
    <t>Odpisy na zakładowy fundusz świadczeń socjalnych</t>
  </si>
  <si>
    <t>Wydatki inwestycyjne jednostek budżetowych</t>
  </si>
  <si>
    <t>Zakup usług remontowych</t>
  </si>
  <si>
    <t>Wynagrodzenia bezosobowe</t>
  </si>
  <si>
    <t>Zakup materiałów i wyposażenia</t>
  </si>
  <si>
    <t xml:space="preserve">Szkolenia pracowników niebędących członkami korpusu służby </t>
  </si>
  <si>
    <t>cywilnej</t>
  </si>
  <si>
    <t>Pozostała działalność</t>
  </si>
  <si>
    <t>Szpitale ogólne</t>
  </si>
  <si>
    <t>Dotacje celowe z budżetu na finansowanie lub dofinansowanie</t>
  </si>
  <si>
    <t>kosztów realizacji inwestycji i zakupów inwestycyjnych</t>
  </si>
  <si>
    <t>innych jednostek sfery finansów publicznych</t>
  </si>
  <si>
    <t>Różne wydatki na rzecz osób fizycznych</t>
  </si>
  <si>
    <t>Wynagrodzenia osobowe pracowników</t>
  </si>
  <si>
    <t>Składki na ubezpieczenia społeczne</t>
  </si>
  <si>
    <t>Składki na Fundusz Pracy</t>
  </si>
  <si>
    <t>Gospodarka komunalna i ochrona środowiska</t>
  </si>
  <si>
    <t>Wpływy i wydatki związane z gromadzeniem środków z opłat i kar</t>
  </si>
  <si>
    <t>za korzystanie ze środowiska</t>
  </si>
  <si>
    <t>Podróże służbowe krajowe</t>
  </si>
  <si>
    <t>Zakup akcesoriów komputerowych, w tym programów i licencji</t>
  </si>
  <si>
    <t>Edukacyjna opieka wychowawcza</t>
  </si>
  <si>
    <t>Internaty i bursy szkolne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</si>
</sst>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right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4" fontId="1" fillId="0" borderId="2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4" fontId="2" fillId="0" borderId="16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0" fontId="3" fillId="0" borderId="0" xfId="0" applyFont="1" applyAlignment="1">
      <alignment/>
    </xf>
    <xf numFmtId="4" fontId="0" fillId="0" borderId="22" xfId="0" applyNumberFormat="1" applyFont="1" applyBorder="1" applyAlignment="1">
      <alignment horizontal="center"/>
    </xf>
    <xf numFmtId="43" fontId="0" fillId="0" borderId="22" xfId="15" applyNumberFormat="1" applyFont="1" applyBorder="1" applyAlignment="1">
      <alignment/>
    </xf>
    <xf numFmtId="43" fontId="1" fillId="0" borderId="4" xfId="15" applyNumberFormat="1" applyFont="1" applyBorder="1" applyAlignment="1">
      <alignment/>
    </xf>
    <xf numFmtId="4" fontId="0" fillId="0" borderId="16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3" fontId="0" fillId="0" borderId="3" xfId="15" applyNumberFormat="1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43" fontId="2" fillId="0" borderId="16" xfId="15" applyNumberFormat="1" applyFont="1" applyBorder="1" applyAlignment="1">
      <alignment/>
    </xf>
    <xf numFmtId="43" fontId="0" fillId="0" borderId="0" xfId="15" applyNumberFormat="1" applyFont="1" applyBorder="1" applyAlignment="1">
      <alignment/>
    </xf>
    <xf numFmtId="43" fontId="1" fillId="2" borderId="24" xfId="15" applyNumberFormat="1" applyFont="1" applyFill="1" applyBorder="1" applyAlignment="1">
      <alignment horizontal="center"/>
    </xf>
    <xf numFmtId="43" fontId="1" fillId="2" borderId="4" xfId="15" applyNumberFormat="1" applyFont="1" applyFill="1" applyBorder="1" applyAlignment="1">
      <alignment/>
    </xf>
    <xf numFmtId="43" fontId="1" fillId="2" borderId="4" xfId="15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43" fontId="0" fillId="0" borderId="6" xfId="15" applyNumberFormat="1" applyFont="1" applyBorder="1" applyAlignment="1">
      <alignment/>
    </xf>
    <xf numFmtId="4" fontId="0" fillId="0" borderId="7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center"/>
    </xf>
    <xf numFmtId="43" fontId="2" fillId="0" borderId="17" xfId="15" applyNumberFormat="1" applyFont="1" applyBorder="1" applyAlignment="1">
      <alignment/>
    </xf>
    <xf numFmtId="0" fontId="2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left"/>
    </xf>
    <xf numFmtId="43" fontId="0" fillId="0" borderId="14" xfId="15" applyNumberFormat="1" applyFont="1" applyBorder="1" applyAlignment="1">
      <alignment/>
    </xf>
    <xf numFmtId="43" fontId="0" fillId="0" borderId="15" xfId="15" applyNumberFormat="1" applyFont="1" applyBorder="1" applyAlignment="1">
      <alignment/>
    </xf>
    <xf numFmtId="4" fontId="2" fillId="0" borderId="17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43" fontId="2" fillId="0" borderId="3" xfId="15" applyNumberFormat="1" applyFont="1" applyBorder="1" applyAlignment="1">
      <alignment/>
    </xf>
    <xf numFmtId="43" fontId="0" fillId="0" borderId="16" xfId="15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6" xfId="0" applyNumberFormat="1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4" fontId="0" fillId="0" borderId="27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3" fontId="2" fillId="0" borderId="0" xfId="15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3" fontId="1" fillId="0" borderId="16" xfId="15" applyNumberFormat="1" applyFont="1" applyBorder="1" applyAlignment="1">
      <alignment/>
    </xf>
    <xf numFmtId="0" fontId="2" fillId="0" borderId="22" xfId="0" applyFont="1" applyBorder="1" applyAlignment="1">
      <alignment/>
    </xf>
    <xf numFmtId="43" fontId="0" fillId="0" borderId="20" xfId="15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1" fillId="2" borderId="24" xfId="0" applyFont="1" applyFill="1" applyBorder="1" applyAlignment="1">
      <alignment horizontal="right"/>
    </xf>
    <xf numFmtId="0" fontId="0" fillId="0" borderId="28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 topLeftCell="A32">
      <selection activeCell="F62" sqref="F62"/>
    </sheetView>
  </sheetViews>
  <sheetFormatPr defaultColWidth="9.140625" defaultRowHeight="12.75"/>
  <cols>
    <col min="1" max="1" width="8.8515625" style="0" customWidth="1"/>
    <col min="2" max="2" width="56.8515625" style="0" customWidth="1"/>
    <col min="3" max="3" width="16.28125" style="0" customWidth="1"/>
    <col min="4" max="4" width="16.7109375" style="0" customWidth="1"/>
    <col min="5" max="5" width="15.7109375" style="0" customWidth="1"/>
    <col min="6" max="6" width="15.28125" style="0" customWidth="1"/>
  </cols>
  <sheetData>
    <row r="1" spans="4:6" ht="12.75">
      <c r="D1" s="91" t="s">
        <v>22</v>
      </c>
      <c r="E1" s="91"/>
      <c r="F1" s="91"/>
    </row>
    <row r="2" spans="4:6" ht="12.75">
      <c r="D2" s="91" t="s">
        <v>29</v>
      </c>
      <c r="E2" s="91"/>
      <c r="F2" s="91"/>
    </row>
    <row r="3" spans="4:6" ht="12.75">
      <c r="D3" s="91" t="s">
        <v>30</v>
      </c>
      <c r="E3" s="91"/>
      <c r="F3" s="91"/>
    </row>
    <row r="4" spans="4:6" ht="12.75">
      <c r="D4" s="91" t="s">
        <v>31</v>
      </c>
      <c r="E4" s="91"/>
      <c r="F4" s="91"/>
    </row>
    <row r="5" spans="4:6" ht="12.75">
      <c r="D5" s="18"/>
      <c r="E5" s="39"/>
      <c r="F5" s="18"/>
    </row>
    <row r="6" spans="1:6" ht="15.75" customHeight="1">
      <c r="A6" s="92" t="s">
        <v>24</v>
      </c>
      <c r="B6" s="92"/>
      <c r="C6" s="92"/>
      <c r="D6" s="92"/>
      <c r="E6" s="92"/>
      <c r="F6" s="92"/>
    </row>
    <row r="7" spans="1:6" ht="13.5" thickBot="1">
      <c r="A7" s="12"/>
      <c r="B7" s="12"/>
      <c r="C7" s="12"/>
      <c r="D7" s="12"/>
      <c r="E7" s="12"/>
      <c r="F7" s="12"/>
    </row>
    <row r="8" spans="1:6" ht="12.75" hidden="1">
      <c r="A8" s="12"/>
      <c r="B8" s="12"/>
      <c r="C8" s="12"/>
      <c r="D8" s="12"/>
      <c r="E8" s="12"/>
      <c r="F8" s="12"/>
    </row>
    <row r="9" ht="13.5" hidden="1" thickBot="1"/>
    <row r="10" spans="1:6" ht="12.75">
      <c r="A10" s="3" t="s">
        <v>1</v>
      </c>
      <c r="B10" s="2"/>
      <c r="C10" s="10" t="s">
        <v>3</v>
      </c>
      <c r="D10" s="89" t="s">
        <v>5</v>
      </c>
      <c r="E10" s="90"/>
      <c r="F10" s="3" t="s">
        <v>3</v>
      </c>
    </row>
    <row r="11" spans="1:6" ht="12.75">
      <c r="A11" s="4" t="s">
        <v>0</v>
      </c>
      <c r="B11" s="1" t="s">
        <v>2</v>
      </c>
      <c r="C11" s="8" t="s">
        <v>4</v>
      </c>
      <c r="D11" s="16" t="s">
        <v>6</v>
      </c>
      <c r="E11" s="13" t="s">
        <v>7</v>
      </c>
      <c r="F11" s="4" t="s">
        <v>8</v>
      </c>
    </row>
    <row r="12" spans="1:6" ht="13.5" thickBot="1">
      <c r="A12" s="4" t="s">
        <v>17</v>
      </c>
      <c r="B12" s="1"/>
      <c r="C12" s="8"/>
      <c r="D12" s="17"/>
      <c r="E12" s="14"/>
      <c r="F12" s="11"/>
    </row>
    <row r="13" spans="1:6" ht="13.5" thickBot="1">
      <c r="A13" s="5" t="s">
        <v>9</v>
      </c>
      <c r="B13" s="6" t="s">
        <v>10</v>
      </c>
      <c r="C13" s="5" t="s">
        <v>11</v>
      </c>
      <c r="D13" s="9" t="s">
        <v>12</v>
      </c>
      <c r="E13" s="15" t="s">
        <v>13</v>
      </c>
      <c r="F13" s="7" t="s">
        <v>14</v>
      </c>
    </row>
    <row r="14" spans="1:6" ht="13.5" thickBot="1">
      <c r="A14" s="3">
        <v>600</v>
      </c>
      <c r="B14" s="2" t="s">
        <v>32</v>
      </c>
      <c r="C14" s="29">
        <f>SUM(C15)</f>
        <v>3918339</v>
      </c>
      <c r="D14" s="29">
        <f>SUM(D15)</f>
        <v>13000</v>
      </c>
      <c r="E14" s="29">
        <f>SUM(E15)</f>
        <v>13000</v>
      </c>
      <c r="F14" s="42">
        <f>SUM(C14-D14+E14)</f>
        <v>3918339</v>
      </c>
    </row>
    <row r="15" spans="1:6" ht="12.75">
      <c r="A15" s="31">
        <v>60014</v>
      </c>
      <c r="B15" s="32" t="s">
        <v>33</v>
      </c>
      <c r="C15" s="33">
        <f>SUM(C16:C19)</f>
        <v>3918339</v>
      </c>
      <c r="D15" s="33">
        <f>SUM(D16:D19)</f>
        <v>13000</v>
      </c>
      <c r="E15" s="33">
        <f>SUM(E16:E19)</f>
        <v>13000</v>
      </c>
      <c r="F15" s="70">
        <f>SUM(C15-D15+E15)</f>
        <v>3918339</v>
      </c>
    </row>
    <row r="16" spans="1:6" ht="12.75">
      <c r="A16" s="21">
        <v>4170</v>
      </c>
      <c r="B16" s="64" t="s">
        <v>43</v>
      </c>
      <c r="C16" s="34">
        <v>1039</v>
      </c>
      <c r="D16" s="40"/>
      <c r="E16" s="34">
        <v>1000</v>
      </c>
      <c r="F16" s="65">
        <f>SUM(C16-D16+E16)</f>
        <v>2039</v>
      </c>
    </row>
    <row r="17" spans="1:6" ht="12.75">
      <c r="A17" s="21">
        <v>4210</v>
      </c>
      <c r="B17" s="64" t="s">
        <v>44</v>
      </c>
      <c r="C17" s="34">
        <v>553300</v>
      </c>
      <c r="D17" s="40"/>
      <c r="E17" s="34">
        <v>12000</v>
      </c>
      <c r="F17" s="65">
        <f>SUM(C17-D17+E17)</f>
        <v>565300</v>
      </c>
    </row>
    <row r="18" spans="1:6" ht="12.75">
      <c r="A18" s="21">
        <v>4440</v>
      </c>
      <c r="B18" s="64" t="s">
        <v>40</v>
      </c>
      <c r="C18" s="34">
        <v>32400</v>
      </c>
      <c r="D18" s="40">
        <v>1000</v>
      </c>
      <c r="E18" s="34"/>
      <c r="F18" s="66">
        <f>SUM(C18-D18+E18)</f>
        <v>31400</v>
      </c>
    </row>
    <row r="19" spans="1:6" ht="13.5" thickBot="1">
      <c r="A19" s="21">
        <v>6050</v>
      </c>
      <c r="B19" s="28" t="s">
        <v>41</v>
      </c>
      <c r="C19" s="34">
        <v>3331600</v>
      </c>
      <c r="D19" s="40">
        <v>12000</v>
      </c>
      <c r="E19" s="34"/>
      <c r="F19" s="56">
        <f aca="true" t="shared" si="0" ref="F19:F44">SUM(C19-D19+E19)</f>
        <v>3319600</v>
      </c>
    </row>
    <row r="20" spans="1:6" ht="13.5" thickBot="1">
      <c r="A20" s="3">
        <v>700</v>
      </c>
      <c r="B20" s="2" t="s">
        <v>34</v>
      </c>
      <c r="C20" s="29">
        <f>SUM(C21)</f>
        <v>14000</v>
      </c>
      <c r="D20" s="29">
        <f>SUM(D21)</f>
        <v>550</v>
      </c>
      <c r="E20" s="29">
        <f>SUM(E21)</f>
        <v>550</v>
      </c>
      <c r="F20" s="42">
        <f t="shared" si="0"/>
        <v>14000</v>
      </c>
    </row>
    <row r="21" spans="1:6" ht="12.75">
      <c r="A21" s="31">
        <v>70005</v>
      </c>
      <c r="B21" s="32" t="s">
        <v>35</v>
      </c>
      <c r="C21" s="33">
        <f>SUM(C22:C23)</f>
        <v>14000</v>
      </c>
      <c r="D21" s="67">
        <f>SUM(D22:D23)</f>
        <v>550</v>
      </c>
      <c r="E21" s="33">
        <f>SUM(E22:E23)</f>
        <v>550</v>
      </c>
      <c r="F21" s="49">
        <f t="shared" si="0"/>
        <v>14000</v>
      </c>
    </row>
    <row r="22" spans="1:6" ht="12.75">
      <c r="A22" s="19">
        <v>4300</v>
      </c>
      <c r="B22" s="28" t="s">
        <v>23</v>
      </c>
      <c r="C22" s="58">
        <v>14000</v>
      </c>
      <c r="D22" s="59">
        <v>550</v>
      </c>
      <c r="E22" s="58"/>
      <c r="F22" s="65">
        <f>SUM(C22-D22+E22)</f>
        <v>13450</v>
      </c>
    </row>
    <row r="23" spans="1:6" ht="12.75">
      <c r="A23" s="45">
        <v>4700</v>
      </c>
      <c r="B23" s="22" t="s">
        <v>45</v>
      </c>
      <c r="C23" s="48">
        <v>0</v>
      </c>
      <c r="D23" s="47"/>
      <c r="E23" s="48">
        <v>550</v>
      </c>
      <c r="F23" s="46">
        <f t="shared" si="0"/>
        <v>550</v>
      </c>
    </row>
    <row r="24" spans="1:6" ht="13.5" thickBot="1">
      <c r="A24" s="55"/>
      <c r="B24" s="71" t="s">
        <v>46</v>
      </c>
      <c r="C24" s="72"/>
      <c r="D24" s="47"/>
      <c r="E24" s="72"/>
      <c r="F24" s="56"/>
    </row>
    <row r="25" spans="1:6" ht="13.5" thickBot="1">
      <c r="A25" s="35">
        <v>801</v>
      </c>
      <c r="B25" s="36" t="s">
        <v>36</v>
      </c>
      <c r="C25" s="30">
        <f aca="true" t="shared" si="1" ref="C25:E26">SUM(C26)</f>
        <v>543552.92</v>
      </c>
      <c r="D25" s="30">
        <f t="shared" si="1"/>
        <v>264673</v>
      </c>
      <c r="E25" s="30">
        <f t="shared" si="1"/>
        <v>0</v>
      </c>
      <c r="F25" s="42">
        <f t="shared" si="0"/>
        <v>278879.92000000004</v>
      </c>
    </row>
    <row r="26" spans="1:6" ht="12.75">
      <c r="A26" s="31">
        <v>80130</v>
      </c>
      <c r="B26" s="32" t="s">
        <v>37</v>
      </c>
      <c r="C26" s="33">
        <f t="shared" si="1"/>
        <v>543552.92</v>
      </c>
      <c r="D26" s="67">
        <f t="shared" si="1"/>
        <v>264673</v>
      </c>
      <c r="E26" s="68">
        <f t="shared" si="1"/>
        <v>0</v>
      </c>
      <c r="F26" s="49">
        <f t="shared" si="0"/>
        <v>278879.92000000004</v>
      </c>
    </row>
    <row r="27" spans="1:6" ht="13.5" thickBot="1">
      <c r="A27" s="45">
        <v>4270</v>
      </c>
      <c r="B27" s="54" t="s">
        <v>42</v>
      </c>
      <c r="C27" s="48">
        <v>543552.92</v>
      </c>
      <c r="D27" s="47">
        <v>264673</v>
      </c>
      <c r="E27" s="57"/>
      <c r="F27" s="56">
        <f t="shared" si="0"/>
        <v>278879.92000000004</v>
      </c>
    </row>
    <row r="28" spans="1:6" ht="13.5" thickBot="1">
      <c r="A28" s="35">
        <v>851</v>
      </c>
      <c r="B28" s="36" t="s">
        <v>25</v>
      </c>
      <c r="C28" s="30">
        <f aca="true" t="shared" si="2" ref="C28:E29">SUM(C29)</f>
        <v>567949.69</v>
      </c>
      <c r="D28" s="30">
        <f t="shared" si="2"/>
        <v>0</v>
      </c>
      <c r="E28" s="30">
        <f t="shared" si="2"/>
        <v>50000</v>
      </c>
      <c r="F28" s="42">
        <f t="shared" si="0"/>
        <v>617949.69</v>
      </c>
    </row>
    <row r="29" spans="1:6" ht="12.75">
      <c r="A29" s="31">
        <v>85111</v>
      </c>
      <c r="B29" s="32" t="s">
        <v>48</v>
      </c>
      <c r="C29" s="33">
        <f t="shared" si="2"/>
        <v>567949.69</v>
      </c>
      <c r="D29" s="67">
        <f t="shared" si="2"/>
        <v>0</v>
      </c>
      <c r="E29" s="33">
        <f t="shared" si="2"/>
        <v>50000</v>
      </c>
      <c r="F29" s="49">
        <f t="shared" si="0"/>
        <v>617949.69</v>
      </c>
    </row>
    <row r="30" spans="1:6" ht="12.75">
      <c r="A30" s="45">
        <v>6220</v>
      </c>
      <c r="B30" s="54" t="s">
        <v>49</v>
      </c>
      <c r="C30" s="48">
        <v>567949.69</v>
      </c>
      <c r="D30" s="47"/>
      <c r="E30" s="48">
        <v>50000</v>
      </c>
      <c r="F30" s="46">
        <f t="shared" si="0"/>
        <v>617949.69</v>
      </c>
    </row>
    <row r="31" spans="1:6" ht="12.75">
      <c r="A31" s="45"/>
      <c r="B31" s="54" t="s">
        <v>50</v>
      </c>
      <c r="C31" s="48"/>
      <c r="D31" s="47"/>
      <c r="E31" s="48"/>
      <c r="F31" s="46"/>
    </row>
    <row r="32" spans="1:6" ht="13.5" thickBot="1">
      <c r="A32" s="55"/>
      <c r="B32" s="54" t="s">
        <v>51</v>
      </c>
      <c r="C32" s="72"/>
      <c r="D32" s="47"/>
      <c r="E32" s="72"/>
      <c r="F32" s="56"/>
    </row>
    <row r="33" spans="1:6" ht="13.5" thickBot="1">
      <c r="A33" s="35">
        <v>852</v>
      </c>
      <c r="B33" s="36" t="s">
        <v>26</v>
      </c>
      <c r="C33" s="30">
        <f>SUM(C34)</f>
        <v>0</v>
      </c>
      <c r="D33" s="30">
        <f>SUM(D34)</f>
        <v>0</v>
      </c>
      <c r="E33" s="30">
        <f>SUM(E34)</f>
        <v>134752</v>
      </c>
      <c r="F33" s="42">
        <f aca="true" t="shared" si="3" ref="F33:F41">SUM(C33-D33+E33)</f>
        <v>134752</v>
      </c>
    </row>
    <row r="34" spans="1:6" ht="12.75">
      <c r="A34" s="31">
        <v>85295</v>
      </c>
      <c r="B34" s="32" t="s">
        <v>47</v>
      </c>
      <c r="C34" s="68">
        <f>SUM(C35:C41)</f>
        <v>0</v>
      </c>
      <c r="D34" s="68">
        <f>SUM(D35:D41)</f>
        <v>0</v>
      </c>
      <c r="E34" s="68">
        <f>SUM(E35:E41)</f>
        <v>134752</v>
      </c>
      <c r="F34" s="49">
        <f t="shared" si="3"/>
        <v>134752</v>
      </c>
    </row>
    <row r="35" spans="1:6" ht="12.75">
      <c r="A35" s="19">
        <v>3038</v>
      </c>
      <c r="B35" s="73" t="s">
        <v>52</v>
      </c>
      <c r="C35" s="58">
        <v>0</v>
      </c>
      <c r="D35" s="59"/>
      <c r="E35" s="60">
        <v>20995</v>
      </c>
      <c r="F35" s="65">
        <f t="shared" si="3"/>
        <v>20995</v>
      </c>
    </row>
    <row r="36" spans="1:6" ht="12.75">
      <c r="A36" s="19">
        <v>4018</v>
      </c>
      <c r="B36" s="74" t="s">
        <v>53</v>
      </c>
      <c r="C36" s="58">
        <v>0</v>
      </c>
      <c r="D36" s="59"/>
      <c r="E36" s="60">
        <v>61458</v>
      </c>
      <c r="F36" s="65">
        <f t="shared" si="3"/>
        <v>61458</v>
      </c>
    </row>
    <row r="37" spans="1:6" ht="12.75">
      <c r="A37" s="21">
        <v>4118</v>
      </c>
      <c r="B37" s="64" t="s">
        <v>54</v>
      </c>
      <c r="C37" s="34">
        <v>0</v>
      </c>
      <c r="D37" s="40"/>
      <c r="E37" s="75">
        <v>9817</v>
      </c>
      <c r="F37" s="65">
        <f t="shared" si="3"/>
        <v>9817</v>
      </c>
    </row>
    <row r="38" spans="1:6" ht="12.75">
      <c r="A38" s="19">
        <v>4128</v>
      </c>
      <c r="B38" s="73" t="s">
        <v>55</v>
      </c>
      <c r="C38" s="58">
        <v>0</v>
      </c>
      <c r="D38" s="59"/>
      <c r="E38" s="60">
        <v>1033</v>
      </c>
      <c r="F38" s="65">
        <f t="shared" si="3"/>
        <v>1033</v>
      </c>
    </row>
    <row r="39" spans="1:6" ht="12.75">
      <c r="A39" s="19">
        <v>4178</v>
      </c>
      <c r="B39" s="73" t="s">
        <v>43</v>
      </c>
      <c r="C39" s="58">
        <v>0</v>
      </c>
      <c r="D39" s="59"/>
      <c r="E39" s="60">
        <v>1500</v>
      </c>
      <c r="F39" s="65">
        <f t="shared" si="3"/>
        <v>1500</v>
      </c>
    </row>
    <row r="40" spans="1:6" ht="12.75">
      <c r="A40" s="19">
        <v>4218</v>
      </c>
      <c r="B40" s="64" t="s">
        <v>44</v>
      </c>
      <c r="C40" s="58">
        <v>0</v>
      </c>
      <c r="D40" s="59"/>
      <c r="E40" s="60">
        <v>10625</v>
      </c>
      <c r="F40" s="65">
        <f t="shared" si="3"/>
        <v>10625</v>
      </c>
    </row>
    <row r="41" spans="1:6" ht="13.5" thickBot="1">
      <c r="A41" s="45">
        <v>4308</v>
      </c>
      <c r="B41" s="28" t="s">
        <v>23</v>
      </c>
      <c r="C41" s="48">
        <v>0</v>
      </c>
      <c r="D41" s="47"/>
      <c r="E41" s="57">
        <v>29324</v>
      </c>
      <c r="F41" s="65">
        <f t="shared" si="3"/>
        <v>29324</v>
      </c>
    </row>
    <row r="42" spans="1:6" ht="13.5" thickBot="1">
      <c r="A42" s="35">
        <v>853</v>
      </c>
      <c r="B42" s="36" t="s">
        <v>38</v>
      </c>
      <c r="C42" s="30">
        <f>SUM(C43)</f>
        <v>90420</v>
      </c>
      <c r="D42" s="30">
        <f>SUM(D43)</f>
        <v>1644</v>
      </c>
      <c r="E42" s="30">
        <f>SUM(E43)</f>
        <v>1644</v>
      </c>
      <c r="F42" s="42">
        <f t="shared" si="0"/>
        <v>90420</v>
      </c>
    </row>
    <row r="43" spans="1:6" ht="12.75">
      <c r="A43" s="31">
        <v>85311</v>
      </c>
      <c r="B43" s="62" t="s">
        <v>39</v>
      </c>
      <c r="C43" s="49">
        <f>SUM(C44:C45)</f>
        <v>90420</v>
      </c>
      <c r="D43" s="61">
        <f>SUM(D44:D45)</f>
        <v>1644</v>
      </c>
      <c r="E43" s="49">
        <f>SUM(E44:E45)</f>
        <v>1644</v>
      </c>
      <c r="F43" s="49">
        <f t="shared" si="0"/>
        <v>90420</v>
      </c>
    </row>
    <row r="44" spans="1:6" ht="12.75">
      <c r="A44" s="45">
        <v>2820</v>
      </c>
      <c r="B44" s="22" t="s">
        <v>27</v>
      </c>
      <c r="C44" s="46">
        <v>90420</v>
      </c>
      <c r="D44" s="50">
        <v>1644</v>
      </c>
      <c r="E44" s="46">
        <v>1644</v>
      </c>
      <c r="F44" s="46">
        <f t="shared" si="0"/>
        <v>90420</v>
      </c>
    </row>
    <row r="45" spans="1:6" ht="13.5" thickBot="1">
      <c r="A45" s="55"/>
      <c r="B45" s="63" t="s">
        <v>28</v>
      </c>
      <c r="C45" s="56"/>
      <c r="D45" s="41"/>
      <c r="E45" s="56"/>
      <c r="F45" s="56"/>
    </row>
    <row r="46" spans="1:6" ht="13.5" thickBot="1">
      <c r="A46" s="35">
        <v>854</v>
      </c>
      <c r="B46" s="36" t="s">
        <v>61</v>
      </c>
      <c r="C46" s="30">
        <f>SUM(C47)</f>
        <v>1000</v>
      </c>
      <c r="D46" s="30">
        <f>SUM(D47)</f>
        <v>0</v>
      </c>
      <c r="E46" s="30">
        <f>SUM(E47)</f>
        <v>150000</v>
      </c>
      <c r="F46" s="42">
        <f>SUM(C46-D46+E46)</f>
        <v>151000</v>
      </c>
    </row>
    <row r="47" spans="1:6" ht="12.75">
      <c r="A47" s="31">
        <v>85410</v>
      </c>
      <c r="B47" s="32" t="s">
        <v>62</v>
      </c>
      <c r="C47" s="68">
        <f>SUM(C48)</f>
        <v>1000</v>
      </c>
      <c r="D47" s="68">
        <f>SUM(D48)</f>
        <v>0</v>
      </c>
      <c r="E47" s="68">
        <f>SUM(E48)</f>
        <v>150000</v>
      </c>
      <c r="F47" s="49">
        <f>SUM(C47-D47+E47)</f>
        <v>151000</v>
      </c>
    </row>
    <row r="48" spans="1:6" ht="13.5" thickBot="1">
      <c r="A48" s="19">
        <v>4270</v>
      </c>
      <c r="B48" s="54" t="s">
        <v>42</v>
      </c>
      <c r="C48" s="58">
        <v>1000</v>
      </c>
      <c r="D48" s="59"/>
      <c r="E48" s="60">
        <v>150000</v>
      </c>
      <c r="F48" s="65">
        <f>SUM(C48-D48+E48)</f>
        <v>151000</v>
      </c>
    </row>
    <row r="49" spans="1:6" ht="12.75">
      <c r="A49" s="78">
        <v>900</v>
      </c>
      <c r="B49" s="79" t="s">
        <v>56</v>
      </c>
      <c r="C49" s="80">
        <f>SUM(C50)</f>
        <v>0</v>
      </c>
      <c r="D49" s="86">
        <f>SUM(D50)</f>
        <v>0</v>
      </c>
      <c r="E49" s="80">
        <f>SUM(E50)</f>
        <v>210000</v>
      </c>
      <c r="F49" s="81">
        <f>SUM(C49-D49+E49)</f>
        <v>210000</v>
      </c>
    </row>
    <row r="50" spans="1:6" ht="12.75">
      <c r="A50" s="85">
        <v>90019</v>
      </c>
      <c r="B50" s="76" t="s">
        <v>57</v>
      </c>
      <c r="C50" s="48">
        <v>0</v>
      </c>
      <c r="D50" s="77">
        <f>SUM(D51:D52)</f>
        <v>0</v>
      </c>
      <c r="E50" s="69">
        <f>SUM(E52:E58)</f>
        <v>210000</v>
      </c>
      <c r="F50" s="69">
        <f>SUM(C50-D50+E50)</f>
        <v>210000</v>
      </c>
    </row>
    <row r="51" spans="1:6" ht="12.75">
      <c r="A51" s="21"/>
      <c r="B51" s="82" t="s">
        <v>58</v>
      </c>
      <c r="C51" s="66"/>
      <c r="D51" s="41"/>
      <c r="E51" s="66"/>
      <c r="F51" s="66"/>
    </row>
    <row r="52" spans="1:6" ht="12.75">
      <c r="A52" s="19">
        <v>3030</v>
      </c>
      <c r="B52" s="73" t="s">
        <v>52</v>
      </c>
      <c r="C52" s="58">
        <v>0</v>
      </c>
      <c r="D52" s="83"/>
      <c r="E52" s="65">
        <v>41000</v>
      </c>
      <c r="F52" s="65">
        <f>SUM(C52-D52+E52)</f>
        <v>41000</v>
      </c>
    </row>
    <row r="53" spans="1:6" ht="12.75">
      <c r="A53" s="19">
        <v>4210</v>
      </c>
      <c r="B53" s="73" t="s">
        <v>44</v>
      </c>
      <c r="C53" s="58">
        <v>0</v>
      </c>
      <c r="D53" s="83"/>
      <c r="E53" s="65">
        <v>6000</v>
      </c>
      <c r="F53" s="65">
        <f>SUM(C53-D53+E53)</f>
        <v>6000</v>
      </c>
    </row>
    <row r="54" spans="1:6" ht="12.75">
      <c r="A54" s="19">
        <v>4300</v>
      </c>
      <c r="B54" s="28" t="s">
        <v>23</v>
      </c>
      <c r="C54" s="58">
        <v>0</v>
      </c>
      <c r="D54" s="83"/>
      <c r="E54" s="65">
        <v>153000</v>
      </c>
      <c r="F54" s="65">
        <f>SUM(C54-D54+E54)</f>
        <v>153000</v>
      </c>
    </row>
    <row r="55" spans="1:6" ht="12.75">
      <c r="A55" s="19">
        <v>4410</v>
      </c>
      <c r="B55" s="28" t="s">
        <v>59</v>
      </c>
      <c r="C55" s="58">
        <v>0</v>
      </c>
      <c r="D55" s="83"/>
      <c r="E55" s="65">
        <v>1000</v>
      </c>
      <c r="F55" s="65">
        <f>SUM(C55-D55+E55)</f>
        <v>1000</v>
      </c>
    </row>
    <row r="56" spans="1:6" ht="12.75">
      <c r="A56" s="45">
        <v>4700</v>
      </c>
      <c r="B56" s="22" t="s">
        <v>45</v>
      </c>
      <c r="C56" s="48">
        <v>0</v>
      </c>
      <c r="D56" s="47"/>
      <c r="E56" s="48">
        <v>6000</v>
      </c>
      <c r="F56" s="46">
        <f>SUM(C56-D56+E56)</f>
        <v>6000</v>
      </c>
    </row>
    <row r="57" spans="1:6" ht="12.75">
      <c r="A57" s="21"/>
      <c r="B57" s="84" t="s">
        <v>46</v>
      </c>
      <c r="C57" s="34"/>
      <c r="D57" s="40"/>
      <c r="E57" s="34"/>
      <c r="F57" s="66"/>
    </row>
    <row r="58" spans="1:6" ht="13.5" thickBot="1">
      <c r="A58" s="55">
        <v>4750</v>
      </c>
      <c r="B58" s="71" t="s">
        <v>60</v>
      </c>
      <c r="C58" s="72">
        <v>0</v>
      </c>
      <c r="D58" s="50"/>
      <c r="E58" s="56">
        <v>3000</v>
      </c>
      <c r="F58" s="56">
        <f>SUM(C58-D58+E58)</f>
        <v>3000</v>
      </c>
    </row>
    <row r="59" spans="1:6" s="22" customFormat="1" ht="15.75" customHeight="1" thickBot="1">
      <c r="A59" s="87" t="s">
        <v>15</v>
      </c>
      <c r="B59" s="88"/>
      <c r="C59" s="51" t="s">
        <v>16</v>
      </c>
      <c r="D59" s="52">
        <f>SUM(D14,D20,D25,D28,D33,D42,D46,D49)</f>
        <v>279867</v>
      </c>
      <c r="E59" s="52">
        <f>SUM(E14,E20,E25,E28,E33,E42,E46,E49)</f>
        <v>559946</v>
      </c>
      <c r="F59" s="53" t="s">
        <v>16</v>
      </c>
    </row>
    <row r="60" spans="2:5" s="20" customFormat="1" ht="12.75">
      <c r="B60" s="23" t="s">
        <v>19</v>
      </c>
      <c r="C60" s="24" t="s">
        <v>21</v>
      </c>
      <c r="D60" s="43">
        <v>267867</v>
      </c>
      <c r="E60" s="44">
        <v>509946</v>
      </c>
    </row>
    <row r="61" spans="2:5" s="25" customFormat="1" ht="13.5" thickBot="1">
      <c r="B61" s="26" t="s">
        <v>20</v>
      </c>
      <c r="C61" s="27" t="s">
        <v>21</v>
      </c>
      <c r="D61" s="37">
        <v>12000</v>
      </c>
      <c r="E61" s="38">
        <v>50000</v>
      </c>
    </row>
    <row r="62" ht="12.75">
      <c r="B62" t="s">
        <v>18</v>
      </c>
    </row>
  </sheetData>
  <mergeCells count="7">
    <mergeCell ref="A59:B59"/>
    <mergeCell ref="D10:E10"/>
    <mergeCell ref="D1:F1"/>
    <mergeCell ref="D2:F2"/>
    <mergeCell ref="D3:F3"/>
    <mergeCell ref="D4:F4"/>
    <mergeCell ref="A6:F6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2010-03-22T13:42:04Z</cp:lastPrinted>
  <dcterms:created xsi:type="dcterms:W3CDTF">2006-02-10T11:32:31Z</dcterms:created>
  <dcterms:modified xsi:type="dcterms:W3CDTF">2010-03-23T07:20:48Z</dcterms:modified>
  <cp:category/>
  <cp:version/>
  <cp:contentType/>
  <cp:contentStatus/>
</cp:coreProperties>
</file>